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29 箱根町\"/>
    </mc:Choice>
  </mc:AlternateContent>
  <bookViews>
    <workbookView xWindow="0" yWindow="0" windowWidth="21600" windowHeight="9528" tabRatio="85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<sst xmlns="http://schemas.openxmlformats.org/spreadsheetml/2006/main" count="1165" uniqueCount="593">
  <si>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</si>
  <si>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</si>
  <si>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</si>
  <si>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</si>
  <si>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</si>
  <si>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</si>
  <si>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</si>
  <si>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</si>
  <si>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</si>
  <si>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</si>
  <si>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</si>
  <si>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</si>
  <si>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</si>
  <si>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</si>
  <si>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</si>
  <si>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</si>
  <si>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</si>
  <si>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</si>
  <si>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</si>
  <si>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</si>
  <si>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</si>
  <si>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</si>
  <si>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</si>
  <si>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</si>
  <si>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</si>
  <si>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</si>
  <si>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</si>
  <si>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</si>
  <si>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</si>
  <si>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</si>
  <si>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</si>
  <si>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</si>
  <si>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</si>
  <si>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</si>
  <si>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</si>
  <si>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</si>
  <si>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</si>
  <si>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</si>
  <si>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</si>
  <si>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</si>
  <si>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</si>
  <si>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</si>
  <si>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</si>
  <si>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</si>
  <si>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</si>
  <si>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</si>
  <si>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</si>
  <si>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</si>
  <si>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</si>
  <si>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</si>
  <si>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</si>
  <si>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</si>
  <si>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</si>
  <si>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</si>
  <si>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</si>
  <si>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</si>
  <si>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</si>
  <si>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</si>
  <si>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</si>
  <si>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</si>
  <si>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</si>
  <si>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</si>
  <si>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</si>
  <si>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</si>
  <si>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</si>
  <si>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</si>
  <si>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</si>
  <si>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</si>
  <si>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</si>
  <si>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</si>
  <si>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</si>
  <si>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</si>
  <si>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</si>
  <si>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</si>
  <si>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</si>
  <si>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</si>
  <si>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</si>
  <si>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</si>
  <si>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</si>
  <si>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</si>
  <si>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</si>
  <si>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</si>
  <si>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</si>
  <si>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</si>
  <si>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</si>
  <si>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</si>
  <si>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</si>
  <si>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</si>
  <si>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</si>
  <si>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</si>
  <si>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</si>
  <si>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</si>
  <si>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</si>
  <si>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</si>
  <si>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</si>
  <si>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</si>
  <si>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</si>
  <si>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箱根町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</si>
  <si>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</si>
  <si>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</si>
  <si>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</si>
  <si>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</si>
  <si>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</si>
  <si>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</si>
  <si>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</si>
  <si>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</si>
  <si>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</si>
  <si>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</si>
  <si>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</si>
  <si>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</si>
  <si>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</si>
  <si>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</si>
  <si>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</si>
  <si>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</si>
  <si>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</si>
  <si>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</si>
  <si>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</si>
  <si>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</si>
  <si>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</si>
  <si>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</si>
  <si>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</si>
  <si>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</si>
  <si>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</si>
  <si>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</si>
  <si>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</si>
  <si>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</si>
  <si>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</si>
  <si>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</si>
  <si>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</si>
  <si>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</si>
  <si>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</si>
  <si>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</si>
  <si>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</si>
  <si>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</si>
  <si>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</si>
  <si>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</si>
  <si>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</si>
  <si>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</si>
  <si>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</si>
  <si>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</si>
  <si>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</si>
  <si>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</si>
  <si>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</si>
  <si>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</si>
  <si>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</si>
  <si>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</si>
  <si>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</si>
  <si>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</si>
  <si>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</si>
  <si>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</si>
  <si>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</si>
  <si>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</si>
  <si>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</si>
  <si>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-3.5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</si>
  <si>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</si>
  <si>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</si>
  <si>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</si>
  <si>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</si>
  <si>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</si>
  <si>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</si>
  <si>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</si>
  <si>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</si>
  <si>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</si>
  <si>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</si>
  <si>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</si>
  <si>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</si>
  <si>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</si>
  <si>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</si>
  <si>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</si>
  <si>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</si>
  <si>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</si>
  <si>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</si>
  <si>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</si>
  <si>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</si>
  <si>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</si>
  <si>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</si>
  <si>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</si>
  <si>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</si>
  <si>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</si>
  <si>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</si>
  <si>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</si>
  <si>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</si>
  <si>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</si>
  <si>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</si>
  <si>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</si>
  <si>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</si>
  <si>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</si>
  <si>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</si>
  <si>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</si>
  <si>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</si>
  <si>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</si>
  <si>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</si>
  <si>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</si>
  <si>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</si>
  <si>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</si>
  <si>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</si>
  <si>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</si>
  <si>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</si>
  <si>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</si>
  <si>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</si>
  <si>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</si>
  <si>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</si>
  <si>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</si>
  <si>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</si>
  <si>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</si>
  <si>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</si>
  <si>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</si>
  <si>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</si>
  <si>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</si>
  <si>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</si>
  <si>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神奈川県箱根町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</si>
  <si>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</si>
  <si>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</si>
  <si>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</si>
  <si>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</si>
  <si>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</si>
  <si>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</si>
  <si>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</si>
  <si>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</si>
  <si>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</si>
  <si>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</si>
  <si>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</si>
  <si>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</si>
  <si>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</si>
  <si>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</si>
  <si>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</si>
  <si>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</si>
  <si>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</si>
  <si>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</si>
  <si>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</si>
  <si>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</si>
  <si>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</si>
  <si>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</si>
  <si>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</si>
  <si>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</si>
  <si>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</si>
  <si>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</si>
  <si>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</si>
  <si>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</si>
  <si>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</si>
  <si>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</si>
  <si>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</si>
  <si>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</si>
  <si>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</si>
  <si>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</si>
  <si>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</si>
  <si>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</si>
  <si>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</si>
  <si>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</si>
  <si>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</si>
  <si>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</si>
  <si>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</si>
  <si>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</si>
  <si>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</si>
  <si>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</si>
  <si>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</si>
  <si>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</si>
  <si>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</si>
  <si>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</si>
  <si>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</si>
  <si>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</si>
  <si>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</si>
  <si>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</si>
  <si>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</si>
  <si>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</si>
  <si>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</si>
  <si>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</si>
  <si>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</si>
  <si>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</si>
  <si>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</si>
  <si>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</si>
  <si>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</si>
  <si>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</si>
  <si>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</si>
  <si>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</si>
  <si>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</si>
  <si>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</si>
  <si>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</si>
  <si>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</si>
  <si>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</si>
  <si>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</si>
  <si>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</si>
  <si>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</si>
  <si>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</si>
  <si>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</si>
  <si>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</si>
  <si>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</si>
  <si>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</si>
  <si>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</si>
  <si>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</si>
  <si>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</si>
  <si>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</si>
  <si>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</si>
  <si>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</si>
  <si>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</si>
  <si>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</si>
  <si>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</si>
  <si>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</si>
  <si>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</si>
  <si>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</si>
  <si>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</si>
  <si>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</si>
  <si>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</si>
  <si>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</si>
  <si>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</si>
  <si>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</si>
  <si>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</si>
  <si>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</si>
  <si>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</si>
  <si>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</si>
  <si>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</si>
  <si>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</si>
  <si>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</si>
  <si>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</si>
  <si>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</si>
  <si>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</si>
  <si>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</si>
  <si>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</si>
  <si>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</si>
  <si>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</si>
  <si>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</si>
  <si>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</si>
  <si>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</si>
  <si>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</si>
  <si>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</si>
  <si>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</si>
  <si>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</si>
  <si>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</si>
  <si>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</si>
  <si>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</si>
  <si>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</si>
  <si>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</si>
  <si>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</si>
  <si>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</si>
  <si>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</si>
  <si>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</si>
  <si>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</si>
  <si>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</si>
  <si>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</si>
  <si>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</si>
  <si>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</si>
  <si>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</si>
  <si>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</si>
  <si>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</si>
  <si>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</si>
  <si>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</si>
  <si>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</si>
  <si>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</si>
  <si>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</si>
  <si>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</si>
  <si>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</si>
  <si>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</si>
  <si>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</si>
  <si>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</si>
  <si>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</si>
  <si>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</si>
  <si>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</si>
  <si>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</si>
  <si>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</si>
  <si>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神奈川県箱根町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</si>
  <si>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</si>
  <si>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</si>
  <si>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</si>
  <si>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</si>
  <si>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</si>
  <si>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</si>
  <si>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</si>
  <si>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</si>
  <si>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</si>
  <si>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</si>
  <si>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</si>
  <si>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</si>
  <si>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</si>
  <si>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</si>
  <si>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</si>
  <si>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</si>
  <si>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</si>
  <si>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</si>
  <si>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</si>
  <si>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</si>
  <si>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</si>
  <si>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</si>
  <si>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</si>
  <si>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</si>
  <si>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</si>
  <si>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</si>
  <si>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</si>
  <si>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</si>
  <si>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</si>
  <si>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</si>
  <si>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</si>
  <si>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</si>
  <si>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</si>
  <si>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</si>
  <si>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</si>
  <si>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</si>
  <si>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</si>
  <si>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</si>
  <si>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</si>
  <si>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公共下水道事業会計</t>
    <phoneticPr fontId="5"/>
  </si>
  <si>
    <t>法適用企業</t>
    <phoneticPr fontId="5"/>
  </si>
  <si>
    <t>温泉特別会計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</si>
  <si>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</si>
  <si>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</si>
  <si>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</si>
  <si>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</si>
  <si>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</si>
  <si>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</si>
  <si>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</si>
  <si>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</si>
  <si>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</si>
  <si>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</si>
  <si>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</si>
  <si>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</si>
  <si>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</si>
  <si>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</si>
  <si>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</si>
  <si>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</si>
  <si>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</si>
  <si>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</si>
  <si>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</si>
  <si>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</si>
  <si>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</si>
  <si>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</si>
  <si>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</si>
  <si>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</si>
  <si>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</si>
  <si>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</si>
  <si>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</si>
  <si>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</si>
  <si>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</si>
  <si>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</si>
  <si>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</si>
  <si>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</si>
  <si>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</si>
  <si>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</si>
  <si>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</si>
  <si>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</si>
  <si>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</si>
  <si>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</si>
  <si>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</si>
  <si>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</si>
  <si>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</si>
  <si>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</si>
  <si>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</si>
  <si>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</si>
  <si>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</si>
  <si>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</si>
  <si>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</si>
  <si>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</si>
  <si>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</si>
  <si>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</si>
  <si>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</si>
  <si>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</si>
  <si>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</si>
  <si>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</si>
  <si>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</si>
  <si>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</si>
  <si>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</si>
  <si>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</si>
  <si>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</si>
  <si>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</si>
  <si>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</si>
  <si>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</si>
  <si>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</si>
  <si>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</si>
  <si>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</si>
  <si>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</si>
  <si>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</si>
  <si>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</si>
  <si>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</si>
  <si>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</si>
  <si>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</si>
  <si>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</si>
  <si>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</si>
  <si>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</si>
  <si>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</si>
  <si>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</si>
  <si>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</si>
  <si>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</si>
  <si>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</si>
  <si>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</si>
  <si>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</si>
  <si>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</si>
  <si>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</si>
  <si>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</si>
  <si>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</si>
  <si>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</si>
  <si>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</si>
  <si>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</si>
  <si>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</si>
  <si>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</si>
  <si>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</si>
  <si>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</si>
  <si>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</si>
  <si>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</si>
  <si>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</si>
  <si>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</si>
  <si>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</si>
  <si>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</si>
  <si>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</si>
  <si>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</si>
  <si>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</si>
  <si>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</si>
  <si>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</si>
  <si>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</si>
  <si>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</si>
  <si>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</si>
  <si>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</si>
  <si>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</si>
  <si>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</si>
  <si>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</si>
  <si>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</si>
  <si>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</si>
  <si>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</si>
  <si>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</si>
  <si>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</si>
  <si>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</si>
  <si>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</si>
  <si>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</si>
  <si>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</si>
  <si>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</si>
  <si>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</si>
  <si>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</si>
  <si>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</si>
  <si>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</si>
  <si>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</si>
  <si>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</si>
  <si>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</si>
  <si>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</si>
  <si>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</si>
  <si>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</si>
  <si>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</si>
  <si>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</si>
  <si>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</si>
  <si>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</si>
  <si>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</si>
  <si>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</si>
  <si>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</si>
  <si>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</si>
  <si>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</si>
  <si>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</si>
  <si>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</si>
  <si>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</si>
  <si>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</si>
  <si>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</si>
  <si>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</si>
  <si>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</si>
  <si>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</si>
  <si>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</si>
  <si>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</si>
  <si>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</si>
  <si>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公共下水道事業会計</t>
  </si>
  <si>
    <t>水道事業会計</t>
  </si>
  <si>
    <t>国民健康保険特別会計</t>
  </si>
  <si>
    <t>介護保険特別会計</t>
  </si>
  <si>
    <t>育英奨学金特別会計</t>
  </si>
  <si>
    <t>温泉特別会計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</si>
  <si>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</si>
  <si>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</si>
  <si>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</si>
  <si>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</si>
  <si>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</si>
  <si>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</si>
  <si>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</si>
  <si>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</si>
  <si>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災害支援基金</t>
    <rPh sb="0" eb="2">
      <t>サイガイ</t>
    </rPh>
    <rPh sb="2" eb="4">
      <t>シエン</t>
    </rPh>
    <rPh sb="4" eb="6">
      <t>キキン</t>
    </rPh>
    <phoneticPr fontId="11"/>
  </si>
  <si>
    <t>育英奨学基金</t>
    <rPh sb="0" eb="2">
      <t>イクエイ</t>
    </rPh>
    <rPh sb="2" eb="4">
      <t>ショウガク</t>
    </rPh>
    <rPh sb="4" eb="6">
      <t>キキン</t>
    </rPh>
    <phoneticPr fontId="11"/>
  </si>
  <si>
    <t>国際交流基金</t>
    <rPh sb="0" eb="2">
      <t>コクサイ</t>
    </rPh>
    <rPh sb="2" eb="4">
      <t>コウリュウ</t>
    </rPh>
    <rPh sb="4" eb="6">
      <t>キキン</t>
    </rPh>
    <phoneticPr fontId="11"/>
  </si>
  <si>
    <t>社会福祉基金</t>
    <rPh sb="0" eb="2">
      <t>シャカイ</t>
    </rPh>
    <rPh sb="2" eb="4">
      <t>フクシ</t>
    </rPh>
    <rPh sb="4" eb="6">
      <t>キキン</t>
    </rPh>
    <phoneticPr fontId="11"/>
  </si>
  <si>
    <t>資源保全基金</t>
    <rPh sb="0" eb="2">
      <t>シゲン</t>
    </rPh>
    <rPh sb="2" eb="4">
      <t>ホゼン</t>
    </rPh>
    <rPh sb="4" eb="6">
      <t>キキン</t>
    </rPh>
    <phoneticPr fontId="2"/>
  </si>
  <si>
    <t>-</t>
    <phoneticPr fontId="2"/>
  </si>
  <si>
    <t>箱根町外二カ市組合</t>
    <rPh sb="0" eb="3">
      <t>ハコネマチ</t>
    </rPh>
    <rPh sb="3" eb="4">
      <t>ホカ</t>
    </rPh>
    <rPh sb="4" eb="5">
      <t>２</t>
    </rPh>
    <rPh sb="6" eb="7">
      <t>シ</t>
    </rPh>
    <rPh sb="7" eb="9">
      <t>クミアイ</t>
    </rPh>
    <phoneticPr fontId="2"/>
  </si>
  <si>
    <t>南足柄市外４カ市町組合</t>
    <rPh sb="0" eb="4">
      <t>ミナミアシガラシ</t>
    </rPh>
    <rPh sb="4" eb="5">
      <t>ホカ</t>
    </rPh>
    <rPh sb="7" eb="8">
      <t>シ</t>
    </rPh>
    <rPh sb="8" eb="9">
      <t>マチ</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</si>
  <si>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</si>
  <si>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t>
    <rPh sb="0" eb="4">
      <t>カナガワケン</t>
    </rPh>
    <rPh sb="4" eb="6">
      <t>コウキ</t>
    </rPh>
    <rPh sb="6" eb="9">
      <t>コウレイシャ</t>
    </rPh>
    <rPh sb="9" eb="11">
      <t>イリョウ</t>
    </rPh>
    <rPh sb="11" eb="13">
      <t>コウイキ</t>
    </rPh>
    <rPh sb="13" eb="15">
      <t>レンゴウ</t>
    </rPh>
    <phoneticPr fontId="2"/>
  </si>
  <si>
    <t>神奈川県後期高齢者医療広域連合（後期高齢者特別会計）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トクベツ</t>
    </rPh>
    <rPh sb="23" eb="25">
      <t>カイケイ</t>
    </rPh>
    <phoneticPr fontId="2"/>
  </si>
  <si>
    <t>神奈川県町村情報システム共同組合</t>
    <rPh sb="0" eb="4">
      <t>カナガワケン</t>
    </rPh>
    <rPh sb="4" eb="6">
      <t>チョウソン</t>
    </rPh>
    <rPh sb="6" eb="8">
      <t>ジョウホウ</t>
    </rPh>
    <rPh sb="12" eb="14">
      <t>キョウドウ</t>
    </rPh>
    <rPh sb="14" eb="16">
      <t>クミアイ</t>
    </rPh>
    <phoneticPr fontId="2"/>
  </si>
  <si>
    <t>（公財）箱根町文化・スポーツ財団</t>
    <rPh sb="1" eb="2">
      <t>コウ</t>
    </rPh>
    <rPh sb="2" eb="3">
      <t>ザイ</t>
    </rPh>
    <rPh sb="4" eb="7">
      <t>ハコネマチ</t>
    </rPh>
    <rPh sb="7" eb="9">
      <t>ブンカ</t>
    </rPh>
    <rPh sb="14" eb="16">
      <t>ザイダン</t>
    </rPh>
    <phoneticPr fontId="2"/>
  </si>
  <si>
    <t>（一財）箱根町観光協会</t>
    <rPh sb="1" eb="2">
      <t>イチ</t>
    </rPh>
    <rPh sb="2" eb="3">
      <t>ザイ</t>
    </rPh>
    <rPh sb="4" eb="7">
      <t>ハコネマチ</t>
    </rPh>
    <rPh sb="7" eb="9">
      <t>カンコウ</t>
    </rPh>
    <rPh sb="9" eb="11">
      <t>キョウカイ</t>
    </rPh>
    <phoneticPr fontId="2"/>
  </si>
  <si>
    <t>（公財）かながわ健康財団</t>
    <rPh sb="1" eb="2">
      <t>コウ</t>
    </rPh>
    <rPh sb="2" eb="3">
      <t>ザイ</t>
    </rPh>
    <rPh sb="8" eb="10">
      <t>ケンコウ</t>
    </rPh>
    <rPh sb="10" eb="12">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</si>
  <si>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</si>
  <si>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</si>
  <si>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</si>
  <si>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</si>
  <si>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</si>
  <si>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</si>
  <si>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</si>
  <si>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</si>
  <si>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</si>
  <si>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</si>
  <si>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27年度から平成30年度については、将来負担比率、有形固定資産減価償却率ともに他の類似団体に比べ、高い値となっている。町単独で見ると、有形固定資産減価償却率は同水準で経過し、将来負担比率は例年減少傾向にある。今後、有形固定資産の更新時期を迎えるにあたり、将来負担比率への影響を考慮した形で更新を行っていく必要がある。</t>
    <rPh sb="61" eb="62">
      <t>マチ</t>
    </rPh>
    <rPh sb="62" eb="64">
      <t>タンドク</t>
    </rPh>
    <rPh sb="65" eb="66">
      <t>ミ</t>
    </rPh>
    <rPh sb="69" eb="75">
      <t>ユウケイコテイシサン</t>
    </rPh>
    <rPh sb="75" eb="80">
      <t>ゲンカショウキャクリツ</t>
    </rPh>
    <rPh sb="81" eb="84">
      <t>ドウスイジュン</t>
    </rPh>
    <rPh sb="85" eb="87">
      <t>ケイカ</t>
    </rPh>
    <rPh sb="89" eb="95">
      <t>ショウライフタンヒリツ</t>
    </rPh>
    <rPh sb="96" eb="98">
      <t>レイネン</t>
    </rPh>
    <rPh sb="98" eb="100">
      <t>ゲンショウ</t>
    </rPh>
    <rPh sb="100" eb="102">
      <t>ケイコウ</t>
    </rPh>
    <phoneticPr fontId="5"/>
  </si>
  <si>
    <t>将来負担比率及び実質公債費比率は、類似団体と比較して高いものの、将来負担比率は減少傾向にある。平成30年度は、将来負担比率、実質公債費比率ともに減となった。将来負担比率については、中学校校舎整備事業により将来負担額が増額となる一方、地方債の償還完了、退職手当負担見込額の減少、ふるさと納税寄付金の増による充当可能基金の大幅増に伴い、減少した。実質公債費比率は、過去に実施した大型工事に係る地方債の償還が完了したことにより、減少した。今後、公共施設の老朽化に伴う改修工事等により、各値増加する可能性があるため、借入と償還のバランスを考慮し、財政の健全化に努める。</t>
    <rPh sb="72" eb="73">
      <t>ゲン</t>
    </rPh>
    <rPh sb="90" eb="99">
      <t>チュウガッコウコウシャセイビジギョウ</t>
    </rPh>
    <rPh sb="102" eb="107">
      <t>ショウライフタンガク</t>
    </rPh>
    <rPh sb="108" eb="110">
      <t>ゾウガク</t>
    </rPh>
    <rPh sb="113" eb="115">
      <t>イッポウ</t>
    </rPh>
    <rPh sb="120" eb="124">
      <t>ショウカンカンリョウ</t>
    </rPh>
    <rPh sb="125" eb="126">
      <t>タイ</t>
    </rPh>
    <rPh sb="180" eb="182">
      <t>カコ</t>
    </rPh>
    <rPh sb="183" eb="185">
      <t>ジッシ</t>
    </rPh>
    <rPh sb="187" eb="191">
      <t>オオガタコウジ</t>
    </rPh>
    <rPh sb="192" eb="193">
      <t>カカ</t>
    </rPh>
    <rPh sb="194" eb="197">
      <t>チホウサイ</t>
    </rPh>
    <rPh sb="198" eb="200">
      <t>ショウカン</t>
    </rPh>
    <rPh sb="201" eb="203">
      <t>カンリョウ</t>
    </rPh>
    <rPh sb="211" eb="213">
      <t>ゲンショウ</t>
    </rPh>
    <rPh sb="216" eb="218">
      <t>コンゴ</t>
    </rPh>
    <rPh sb="228" eb="229">
      <t>トモナ</t>
    </rPh>
    <rPh sb="230" eb="234">
      <t>カイシュウコウジ</t>
    </rPh>
    <rPh sb="234" eb="235">
      <t>トウ</t>
    </rPh>
    <rPh sb="241" eb="243">
      <t>ゾウカ</t>
    </rPh>
    <rPh sb="245" eb="248">
      <t>カノウセイ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</si>
</sst>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xmlns:c16r2="http://schemas.microsoft.com/office/drawing/2015/06/chart">
            <c:ext xmlns:c16="http://schemas.microsoft.com/office/drawing/2014/chart" uri="{C3380CC4-5D6E-409C-BE32-E72D297353CC}">
              <c16:uniqueId val="{00000000-E5AF-4CDD-BBE4-1E3977039C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29895</c:v>
                </c:pt>
                <c:pt idx="1">
                  <c:v>67662</c:v>
                </c:pt>
                <c:pt idx="2">
                  <c:v>47782</c:v>
                </c:pt>
                <c:pt idx="3">
                  <c:v>88415</c:v>
                </c:pt>
                <c:pt idx="4">
                  <c:v>205449</c:v>
                </c:pt>
              </c:numCache>
            </c:numRef>
          </c:val>
          <c:smooth val="0"/>
          <c:extLst xmlns:c16r2="http://schemas.microsoft.com/office/drawing/2015/06/chart">
            <c:ext xmlns:c16="http://schemas.microsoft.com/office/drawing/2014/chart" uri="{C3380CC4-5D6E-409C-BE32-E72D297353CC}">
              <c16:uniqueId val="{00000001-E5AF-4CDD-BBE4-1E3977039C42}"/>
            </c:ext>
          </c:extLst>
        </c:ser>
        <c:dLbls>
          <c:showLegendKey val="0"/>
          <c:showVal val="0"/>
          <c:showCatName val="0"/>
          <c:showSerName val="0"/>
          <c:showPercent val="0"/>
          <c:showBubbleSize val="0"/>
        </c:dLbls>
        <c:marker val="1"/>
        <c:smooth val="0"/>
        <c:axId val="188736024"/>
        <c:axId val="424912376"/>
      </c:lineChart>
      <c:catAx>
        <c:axId val="188736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4912376"/>
        <c:crosses val="autoZero"/>
        <c:auto val="1"/>
        <c:lblAlgn val="ctr"/>
        <c:lblOffset val="100"/>
        <c:tickLblSkip val="1"/>
        <c:tickMarkSkip val="1"/>
        <c:noMultiLvlLbl val="0"/>
      </c:catAx>
      <c:valAx>
        <c:axId val="42491237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736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3.88</c:v>
                </c:pt>
                <c:pt idx="1">
                  <c:v>6.87</c:v>
                </c:pt>
                <c:pt idx="2">
                  <c:v>7.45</c:v>
                </c:pt>
                <c:pt idx="3">
                  <c:v>7.95</c:v>
                </c:pt>
                <c:pt idx="4">
                  <c:v>7.64</c:v>
                </c:pt>
              </c:numCache>
            </c:numRef>
          </c:val>
          <c:extLst xmlns:c16r2="http://schemas.microsoft.com/office/drawing/2015/06/chart">
            <c:ext xmlns:c16="http://schemas.microsoft.com/office/drawing/2014/chart" uri="{C3380CC4-5D6E-409C-BE32-E72D297353CC}">
              <c16:uniqueId val="{00000000-DBCF-4135-A982-6A47A24C19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9.08</c:v>
                </c:pt>
                <c:pt idx="1">
                  <c:v>6.78</c:v>
                </c:pt>
                <c:pt idx="2">
                  <c:v>14.94</c:v>
                </c:pt>
                <c:pt idx="3">
                  <c:v>24.09</c:v>
                </c:pt>
                <c:pt idx="4">
                  <c:v>29.91</c:v>
                </c:pt>
              </c:numCache>
            </c:numRef>
          </c:val>
          <c:extLst xmlns:c16r2="http://schemas.microsoft.com/office/drawing/2015/06/chart">
            <c:ext xmlns:c16="http://schemas.microsoft.com/office/drawing/2014/chart" uri="{C3380CC4-5D6E-409C-BE32-E72D297353CC}">
              <c16:uniqueId val="{00000001-DBCF-4135-A982-6A47A24C1973}"/>
            </c:ext>
          </c:extLst>
        </c:ser>
        <c:dLbls>
          <c:showLegendKey val="0"/>
          <c:showVal val="0"/>
          <c:showCatName val="0"/>
          <c:showSerName val="0"/>
          <c:showPercent val="0"/>
          <c:showBubbleSize val="0"/>
        </c:dLbls>
        <c:gapWidth val="250"/>
        <c:overlap val="100"/>
        <c:axId val="424910024"/>
        <c:axId val="42491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0.89</c:v>
                </c:pt>
                <c:pt idx="1">
                  <c:v>0.28000000000000003</c:v>
                </c:pt>
                <c:pt idx="2">
                  <c:v>8.89</c:v>
                </c:pt>
                <c:pt idx="3">
                  <c:v>9.09</c:v>
                </c:pt>
                <c:pt idx="4">
                  <c:v>6.24</c:v>
                </c:pt>
              </c:numCache>
            </c:numRef>
          </c:val>
          <c:smooth val="0"/>
          <c:extLst xmlns:c16r2="http://schemas.microsoft.com/office/drawing/2015/06/chart">
            <c:ext xmlns:c16="http://schemas.microsoft.com/office/drawing/2014/chart" uri="{C3380CC4-5D6E-409C-BE32-E72D297353CC}">
              <c16:uniqueId val="{00000002-DBCF-4135-A982-6A47A24C1973}"/>
            </c:ext>
          </c:extLst>
        </c:ser>
        <c:dLbls>
          <c:showLegendKey val="0"/>
          <c:showVal val="0"/>
          <c:showCatName val="0"/>
          <c:showSerName val="0"/>
          <c:showPercent val="0"/>
          <c:showBubbleSize val="0"/>
        </c:dLbls>
        <c:marker val="1"/>
        <c:smooth val="0"/>
        <c:axId val="424910024"/>
        <c:axId val="424911984"/>
      </c:lineChart>
      <c:catAx>
        <c:axId val="424910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4911984"/>
        <c:crosses val="autoZero"/>
        <c:auto val="1"/>
        <c:lblAlgn val="ctr"/>
        <c:lblOffset val="100"/>
        <c:tickLblSkip val="1"/>
        <c:tickMarkSkip val="1"/>
        <c:noMultiLvlLbl val="0"/>
      </c:catAx>
      <c:valAx>
        <c:axId val="42491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910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0.59</c:v>
                </c:pt>
                <c:pt idx="2">
                  <c:v>#N/A</c:v>
                </c:pt>
                <c:pt idx="3">
                  <c:v>0.51</c:v>
                </c:pt>
                <c:pt idx="4">
                  <c:v>#N/A</c:v>
                </c:pt>
                <c:pt idx="5">
                  <c:v>0.93</c:v>
                </c:pt>
                <c:pt idx="6">
                  <c:v>#N/A</c:v>
                </c:pt>
                <c:pt idx="7">
                  <c:v>3.08</c:v>
                </c:pt>
                <c:pt idx="8">
                  <c:v>0</c:v>
                </c:pt>
                <c:pt idx="9">
                  <c:v>0</c:v>
                </c:pt>
              </c:numCache>
            </c:numRef>
          </c:val>
          <c:extLst xmlns:c16r2="http://schemas.microsoft.com/office/drawing/2015/06/chart">
            <c:ext xmlns:c16="http://schemas.microsoft.com/office/drawing/2014/chart" uri="{C3380CC4-5D6E-409C-BE32-E72D297353CC}">
              <c16:uniqueId val="{00000000-6139-4CD9-B0E5-02D8C18B6E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139-4CD9-B0E5-02D8C18B6EB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0.15</c:v>
                </c:pt>
                <c:pt idx="4">
                  <c:v>#N/A</c:v>
                </c:pt>
                <c:pt idx="5">
                  <c:v>0.15</c:v>
                </c:pt>
                <c:pt idx="6">
                  <c:v>#N/A</c:v>
                </c:pt>
                <c:pt idx="7">
                  <c:v>0.18</c:v>
                </c:pt>
                <c:pt idx="8">
                  <c:v>#N/A</c:v>
                </c:pt>
                <c:pt idx="9">
                  <c:v>0.16</c:v>
                </c:pt>
              </c:numCache>
            </c:numRef>
          </c:val>
          <c:extLst xmlns:c16r2="http://schemas.microsoft.com/office/drawing/2015/06/chart">
            <c:ext xmlns:c16="http://schemas.microsoft.com/office/drawing/2014/chart" uri="{C3380CC4-5D6E-409C-BE32-E72D297353CC}">
              <c16:uniqueId val="{00000002-6139-4CD9-B0E5-02D8C18B6EBC}"/>
            </c:ext>
          </c:extLst>
        </c:ser>
        <c:ser>
          <c:idx val="3"/>
          <c:order val="3"/>
          <c:tx>
            <c:strRef>
              <c:f>データシート!$A$30</c:f>
              <c:strCache>
                <c:ptCount val="1"/>
                <c:pt idx="0">
                  <c:v>温泉特別会計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0.65</c:v>
                </c:pt>
                <c:pt idx="2">
                  <c:v>#N/A</c:v>
                </c:pt>
                <c:pt idx="3">
                  <c:v>0.42</c:v>
                </c:pt>
                <c:pt idx="4">
                  <c:v>#N/A</c:v>
                </c:pt>
                <c:pt idx="5">
                  <c:v>0.34</c:v>
                </c:pt>
                <c:pt idx="6">
                  <c:v>#N/A</c:v>
                </c:pt>
                <c:pt idx="7">
                  <c:v>0.25</c:v>
                </c:pt>
                <c:pt idx="8">
                  <c:v>#N/A</c:v>
                </c:pt>
                <c:pt idx="9">
                  <c:v>0.33</c:v>
                </c:pt>
              </c:numCache>
            </c:numRef>
          </c:val>
          <c:extLst xmlns:c16r2="http://schemas.microsoft.com/office/drawing/2015/06/chart">
            <c:ext xmlns:c16="http://schemas.microsoft.com/office/drawing/2014/chart" uri="{C3380CC4-5D6E-409C-BE32-E72D297353CC}">
              <c16:uniqueId val="{00000003-6139-4CD9-B0E5-02D8C18B6EBC}"/>
            </c:ext>
          </c:extLst>
        </c:ser>
        <c:ser>
          <c:idx val="4"/>
          <c:order val="4"/>
          <c:tx>
            <c:strRef>
              <c:f>データシート!$A$31</c:f>
              <c:strCache>
                <c:ptCount val="1"/>
                <c:pt idx="0">
                  <c:v>育英奨学金特別会計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0.2</c:v>
                </c:pt>
                <c:pt idx="4">
                  <c:v>#N/A</c:v>
                </c:pt>
                <c:pt idx="5">
                  <c:v>0.25</c:v>
                </c:pt>
                <c:pt idx="6">
                  <c:v>#N/A</c:v>
                </c:pt>
                <c:pt idx="7">
                  <c:v>0.28000000000000003</c:v>
                </c:pt>
                <c:pt idx="8">
                  <c:v>#N/A</c:v>
                </c:pt>
                <c:pt idx="9">
                  <c:v>0.36</c:v>
                </c:pt>
              </c:numCache>
            </c:numRef>
          </c:val>
          <c:extLst xmlns:c16r2="http://schemas.microsoft.com/office/drawing/2015/06/chart">
            <c:ext xmlns:c16="http://schemas.microsoft.com/office/drawing/2014/chart" uri="{C3380CC4-5D6E-409C-BE32-E72D297353CC}">
              <c16:uniqueId val="{00000004-6139-4CD9-B0E5-02D8C18B6EB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0.25</c:v>
                </c:pt>
                <c:pt idx="2">
                  <c:v>#N/A</c:v>
                </c:pt>
                <c:pt idx="3">
                  <c:v>0.15</c:v>
                </c:pt>
                <c:pt idx="4">
                  <c:v>#N/A</c:v>
                </c:pt>
                <c:pt idx="5">
                  <c:v>0.31</c:v>
                </c:pt>
                <c:pt idx="6">
                  <c:v>#N/A</c:v>
                </c:pt>
                <c:pt idx="7">
                  <c:v>1.04</c:v>
                </c:pt>
                <c:pt idx="8">
                  <c:v>#N/A</c:v>
                </c:pt>
                <c:pt idx="9">
                  <c:v>0.91</c:v>
                </c:pt>
              </c:numCache>
            </c:numRef>
          </c:val>
          <c:extLst xmlns:c16r2="http://schemas.microsoft.com/office/drawing/2015/06/chart">
            <c:ext xmlns:c16="http://schemas.microsoft.com/office/drawing/2014/chart" uri="{C3380CC4-5D6E-409C-BE32-E72D297353CC}">
              <c16:uniqueId val="{00000005-6139-4CD9-B0E5-02D8C18B6EB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1.1200000000000001</c:v>
                </c:pt>
                <c:pt idx="2">
                  <c:v>#N/A</c:v>
                </c:pt>
                <c:pt idx="3">
                  <c:v>1.29</c:v>
                </c:pt>
                <c:pt idx="4">
                  <c:v>#N/A</c:v>
                </c:pt>
                <c:pt idx="5">
                  <c:v>1.91</c:v>
                </c:pt>
                <c:pt idx="6">
                  <c:v>#N/A</c:v>
                </c:pt>
                <c:pt idx="7">
                  <c:v>1.02</c:v>
                </c:pt>
                <c:pt idx="8">
                  <c:v>#N/A</c:v>
                </c:pt>
                <c:pt idx="9">
                  <c:v>1.23</c:v>
                </c:pt>
              </c:numCache>
            </c:numRef>
          </c:val>
          <c:extLst xmlns:c16r2="http://schemas.microsoft.com/office/drawing/2015/06/chart">
            <c:ext xmlns:c16="http://schemas.microsoft.com/office/drawing/2014/chart" uri="{C3380CC4-5D6E-409C-BE32-E72D297353CC}">
              <c16:uniqueId val="{00000006-6139-4CD9-B0E5-02D8C18B6EB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2.83</c:v>
                </c:pt>
                <c:pt idx="2">
                  <c:v>#N/A</c:v>
                </c:pt>
                <c:pt idx="3">
                  <c:v>2.84</c:v>
                </c:pt>
                <c:pt idx="4">
                  <c:v>#N/A</c:v>
                </c:pt>
                <c:pt idx="5">
                  <c:v>2.72</c:v>
                </c:pt>
                <c:pt idx="6">
                  <c:v>#N/A</c:v>
                </c:pt>
                <c:pt idx="7">
                  <c:v>3.27</c:v>
                </c:pt>
                <c:pt idx="8">
                  <c:v>#N/A</c:v>
                </c:pt>
                <c:pt idx="9">
                  <c:v>3.41</c:v>
                </c:pt>
              </c:numCache>
            </c:numRef>
          </c:val>
          <c:extLst xmlns:c16r2="http://schemas.microsoft.com/office/drawing/2015/06/chart">
            <c:ext xmlns:c16="http://schemas.microsoft.com/office/drawing/2014/chart" uri="{C3380CC4-5D6E-409C-BE32-E72D297353CC}">
              <c16:uniqueId val="{00000007-6139-4CD9-B0E5-02D8C18B6EB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4.07</c:v>
                </c:pt>
              </c:numCache>
            </c:numRef>
          </c:val>
          <c:extLst xmlns:c16r2="http://schemas.microsoft.com/office/drawing/2015/06/chart">
            <c:ext xmlns:c16="http://schemas.microsoft.com/office/drawing/2014/chart" uri="{C3380CC4-5D6E-409C-BE32-E72D297353CC}">
              <c16:uniqueId val="{00000008-6139-4CD9-B0E5-02D8C18B6E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3.65</c:v>
                </c:pt>
                <c:pt idx="2">
                  <c:v>#N/A</c:v>
                </c:pt>
                <c:pt idx="3">
                  <c:v>6.66</c:v>
                </c:pt>
                <c:pt idx="4">
                  <c:v>#N/A</c:v>
                </c:pt>
                <c:pt idx="5">
                  <c:v>7.19</c:v>
                </c:pt>
                <c:pt idx="6">
                  <c:v>#N/A</c:v>
                </c:pt>
                <c:pt idx="7">
                  <c:v>7.66</c:v>
                </c:pt>
                <c:pt idx="8">
                  <c:v>#N/A</c:v>
                </c:pt>
                <c:pt idx="9">
                  <c:v>7.27</c:v>
                </c:pt>
              </c:numCache>
            </c:numRef>
          </c:val>
          <c:extLst xmlns:c16r2="http://schemas.microsoft.com/office/drawing/2015/06/chart">
            <c:ext xmlns:c16="http://schemas.microsoft.com/office/drawing/2014/chart" uri="{C3380CC4-5D6E-409C-BE32-E72D297353CC}">
              <c16:uniqueId val="{00000009-6139-4CD9-B0E5-02D8C18B6EBC}"/>
            </c:ext>
          </c:extLst>
        </c:ser>
        <c:dLbls>
          <c:showLegendKey val="0"/>
          <c:showVal val="0"/>
          <c:showCatName val="0"/>
          <c:showSerName val="0"/>
          <c:showPercent val="0"/>
          <c:showBubbleSize val="0"/>
        </c:dLbls>
        <c:gapWidth val="150"/>
        <c:overlap val="100"/>
        <c:axId val="424910416"/>
        <c:axId val="424910808"/>
      </c:barChart>
      <c:catAx>
        <c:axId val="42491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910808"/>
        <c:crosses val="autoZero"/>
        <c:auto val="1"/>
        <c:lblAlgn val="ctr"/>
        <c:lblOffset val="100"/>
        <c:tickLblSkip val="1"/>
        <c:tickMarkSkip val="1"/>
        <c:noMultiLvlLbl val="0"/>
      </c:catAx>
      <c:valAx>
        <c:axId val="424910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910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648</c:v>
                </c:pt>
                <c:pt idx="5">
                  <c:v>583</c:v>
                </c:pt>
                <c:pt idx="8">
                  <c:v>592</c:v>
                </c:pt>
                <c:pt idx="11">
                  <c:v>509</c:v>
                </c:pt>
                <c:pt idx="14">
                  <c:v>472</c:v>
                </c:pt>
              </c:numCache>
            </c:numRef>
          </c:val>
          <c:extLst xmlns:c16r2="http://schemas.microsoft.com/office/drawing/2015/06/chart">
            <c:ext xmlns:c16="http://schemas.microsoft.com/office/drawing/2014/chart" uri="{C3380CC4-5D6E-409C-BE32-E72D297353CC}">
              <c16:uniqueId val="{00000000-513D-469A-8FAE-A79D9A4437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13D-469A-8FAE-A79D9A4437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13D-469A-8FAE-A79D9A4437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13D-469A-8FAE-A79D9A4437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271</c:v>
                </c:pt>
                <c:pt idx="3">
                  <c:v>296</c:v>
                </c:pt>
                <c:pt idx="6">
                  <c:v>307</c:v>
                </c:pt>
                <c:pt idx="9">
                  <c:v>263</c:v>
                </c:pt>
                <c:pt idx="12">
                  <c:v>209</c:v>
                </c:pt>
              </c:numCache>
            </c:numRef>
          </c:val>
          <c:extLst xmlns:c16r2="http://schemas.microsoft.com/office/drawing/2015/06/chart">
            <c:ext xmlns:c16="http://schemas.microsoft.com/office/drawing/2014/chart" uri="{C3380CC4-5D6E-409C-BE32-E72D297353CC}">
              <c16:uniqueId val="{00000004-513D-469A-8FAE-A79D9A4437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3D-469A-8FAE-A79D9A4437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13D-469A-8FAE-A79D9A4437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996</c:v>
                </c:pt>
                <c:pt idx="3">
                  <c:v>992</c:v>
                </c:pt>
                <c:pt idx="6">
                  <c:v>958</c:v>
                </c:pt>
                <c:pt idx="9">
                  <c:v>886</c:v>
                </c:pt>
                <c:pt idx="12">
                  <c:v>786</c:v>
                </c:pt>
              </c:numCache>
            </c:numRef>
          </c:val>
          <c:extLst xmlns:c16r2="http://schemas.microsoft.com/office/drawing/2015/06/chart">
            <c:ext xmlns:c16="http://schemas.microsoft.com/office/drawing/2014/chart" uri="{C3380CC4-5D6E-409C-BE32-E72D297353CC}">
              <c16:uniqueId val="{00000007-513D-469A-8FAE-A79D9A44379F}"/>
            </c:ext>
          </c:extLst>
        </c:ser>
        <c:dLbls>
          <c:showLegendKey val="0"/>
          <c:showVal val="0"/>
          <c:showCatName val="0"/>
          <c:showSerName val="0"/>
          <c:showPercent val="0"/>
          <c:showBubbleSize val="0"/>
        </c:dLbls>
        <c:gapWidth val="100"/>
        <c:overlap val="100"/>
        <c:axId val="424915120"/>
        <c:axId val="424909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619</c:v>
                </c:pt>
                <c:pt idx="2">
                  <c:v>#N/A</c:v>
                </c:pt>
                <c:pt idx="3">
                  <c:v>#N/A</c:v>
                </c:pt>
                <c:pt idx="4">
                  <c:v>705</c:v>
                </c:pt>
                <c:pt idx="5">
                  <c:v>#N/A</c:v>
                </c:pt>
                <c:pt idx="6">
                  <c:v>#N/A</c:v>
                </c:pt>
                <c:pt idx="7">
                  <c:v>673</c:v>
                </c:pt>
                <c:pt idx="8">
                  <c:v>#N/A</c:v>
                </c:pt>
                <c:pt idx="9">
                  <c:v>#N/A</c:v>
                </c:pt>
                <c:pt idx="10">
                  <c:v>640</c:v>
                </c:pt>
                <c:pt idx="11">
                  <c:v>#N/A</c:v>
                </c:pt>
                <c:pt idx="12">
                  <c:v>#N/A</c:v>
                </c:pt>
                <c:pt idx="13">
                  <c:v>523</c:v>
                </c:pt>
                <c:pt idx="14">
                  <c:v>#N/A</c:v>
                </c:pt>
              </c:numCache>
            </c:numRef>
          </c:val>
          <c:smooth val="0"/>
          <c:extLst xmlns:c16r2="http://schemas.microsoft.com/office/drawing/2015/06/chart">
            <c:ext xmlns:c16="http://schemas.microsoft.com/office/drawing/2014/chart" uri="{C3380CC4-5D6E-409C-BE32-E72D297353CC}">
              <c16:uniqueId val="{00000008-513D-469A-8FAE-A79D9A44379F}"/>
            </c:ext>
          </c:extLst>
        </c:ser>
        <c:dLbls>
          <c:showLegendKey val="0"/>
          <c:showVal val="0"/>
          <c:showCatName val="0"/>
          <c:showSerName val="0"/>
          <c:showPercent val="0"/>
          <c:showBubbleSize val="0"/>
        </c:dLbls>
        <c:marker val="1"/>
        <c:smooth val="0"/>
        <c:axId val="424915120"/>
        <c:axId val="424909240"/>
      </c:lineChart>
      <c:catAx>
        <c:axId val="42491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909240"/>
        <c:crosses val="autoZero"/>
        <c:auto val="1"/>
        <c:lblAlgn val="ctr"/>
        <c:lblOffset val="100"/>
        <c:tickLblSkip val="1"/>
        <c:tickMarkSkip val="1"/>
        <c:noMultiLvlLbl val="0"/>
      </c:catAx>
      <c:valAx>
        <c:axId val="424909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91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5613</c:v>
                </c:pt>
                <c:pt idx="5">
                  <c:v>5488</c:v>
                </c:pt>
                <c:pt idx="8">
                  <c:v>5186</c:v>
                </c:pt>
                <c:pt idx="11">
                  <c:v>4792</c:v>
                </c:pt>
                <c:pt idx="14">
                  <c:v>5197</c:v>
                </c:pt>
              </c:numCache>
            </c:numRef>
          </c:val>
          <c:extLst xmlns:c16r2="http://schemas.microsoft.com/office/drawing/2015/06/chart">
            <c:ext xmlns:c16="http://schemas.microsoft.com/office/drawing/2014/chart" uri="{C3380CC4-5D6E-409C-BE32-E72D297353CC}">
              <c16:uniqueId val="{00000000-70E7-47D7-BA68-ED767AD3AF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119</c:v>
                </c:pt>
                <c:pt idx="5">
                  <c:v>99</c:v>
                </c:pt>
                <c:pt idx="8">
                  <c:v>83</c:v>
                </c:pt>
                <c:pt idx="11">
                  <c:v>63</c:v>
                </c:pt>
                <c:pt idx="14">
                  <c:v>41</c:v>
                </c:pt>
              </c:numCache>
            </c:numRef>
          </c:val>
          <c:extLst xmlns:c16r2="http://schemas.microsoft.com/office/drawing/2015/06/chart">
            <c:ext xmlns:c16="http://schemas.microsoft.com/office/drawing/2014/chart" uri="{C3380CC4-5D6E-409C-BE32-E72D297353CC}">
              <c16:uniqueId val="{00000001-70E7-47D7-BA68-ED767AD3AF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1051</c:v>
                </c:pt>
                <c:pt idx="5">
                  <c:v>903</c:v>
                </c:pt>
                <c:pt idx="8">
                  <c:v>1434</c:v>
                </c:pt>
                <c:pt idx="11">
                  <c:v>2117</c:v>
                </c:pt>
                <c:pt idx="14">
                  <c:v>2485</c:v>
                </c:pt>
              </c:numCache>
            </c:numRef>
          </c:val>
          <c:extLst xmlns:c16r2="http://schemas.microsoft.com/office/drawing/2015/06/chart">
            <c:ext xmlns:c16="http://schemas.microsoft.com/office/drawing/2014/chart" uri="{C3380CC4-5D6E-409C-BE32-E72D297353CC}">
              <c16:uniqueId val="{00000002-70E7-47D7-BA68-ED767AD3AF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0E7-47D7-BA68-ED767AD3AF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0E7-47D7-BA68-ED767AD3AF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E7-47D7-BA68-ED767AD3AF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3158</c:v>
                </c:pt>
                <c:pt idx="3">
                  <c:v>2981</c:v>
                </c:pt>
                <c:pt idx="6">
                  <c:v>2976</c:v>
                </c:pt>
                <c:pt idx="9">
                  <c:v>2821</c:v>
                </c:pt>
                <c:pt idx="12">
                  <c:v>2794</c:v>
                </c:pt>
              </c:numCache>
            </c:numRef>
          </c:val>
          <c:extLst xmlns:c16r2="http://schemas.microsoft.com/office/drawing/2015/06/chart">
            <c:ext xmlns:c16="http://schemas.microsoft.com/office/drawing/2014/chart" uri="{C3380CC4-5D6E-409C-BE32-E72D297353CC}">
              <c16:uniqueId val="{00000006-70E7-47D7-BA68-ED767AD3AF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70E7-47D7-BA68-ED767AD3AF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2415</c:v>
                </c:pt>
                <c:pt idx="3">
                  <c:v>2478</c:v>
                </c:pt>
                <c:pt idx="6">
                  <c:v>2567</c:v>
                </c:pt>
                <c:pt idx="9">
                  <c:v>2636</c:v>
                </c:pt>
                <c:pt idx="12">
                  <c:v>2459</c:v>
                </c:pt>
              </c:numCache>
            </c:numRef>
          </c:val>
          <c:extLst xmlns:c16r2="http://schemas.microsoft.com/office/drawing/2015/06/chart">
            <c:ext xmlns:c16="http://schemas.microsoft.com/office/drawing/2014/chart" uri="{C3380CC4-5D6E-409C-BE32-E72D297353CC}">
              <c16:uniqueId val="{00000008-70E7-47D7-BA68-ED767AD3AF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0E7-47D7-BA68-ED767AD3AF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6729</c:v>
                </c:pt>
                <c:pt idx="3">
                  <c:v>6541</c:v>
                </c:pt>
                <c:pt idx="6">
                  <c:v>6015</c:v>
                </c:pt>
                <c:pt idx="9">
                  <c:v>5961</c:v>
                </c:pt>
                <c:pt idx="12">
                  <c:v>6969</c:v>
                </c:pt>
              </c:numCache>
            </c:numRef>
          </c:val>
          <c:extLst xmlns:c16r2="http://schemas.microsoft.com/office/drawing/2015/06/chart">
            <c:ext xmlns:c16="http://schemas.microsoft.com/office/drawing/2014/chart" uri="{C3380CC4-5D6E-409C-BE32-E72D297353CC}">
              <c16:uniqueId val="{0000000A-70E7-47D7-BA68-ED767AD3AF0A}"/>
            </c:ext>
          </c:extLst>
        </c:ser>
        <c:dLbls>
          <c:showLegendKey val="0"/>
          <c:showVal val="0"/>
          <c:showCatName val="0"/>
          <c:showSerName val="0"/>
          <c:showPercent val="0"/>
          <c:showBubbleSize val="0"/>
        </c:dLbls>
        <c:gapWidth val="100"/>
        <c:overlap val="100"/>
        <c:axId val="424916296"/>
        <c:axId val="424909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5519</c:v>
                </c:pt>
                <c:pt idx="2">
                  <c:v>#N/A</c:v>
                </c:pt>
                <c:pt idx="3">
                  <c:v>#N/A</c:v>
                </c:pt>
                <c:pt idx="4">
                  <c:v>5510</c:v>
                </c:pt>
                <c:pt idx="5">
                  <c:v>#N/A</c:v>
                </c:pt>
                <c:pt idx="6">
                  <c:v>#N/A</c:v>
                </c:pt>
                <c:pt idx="7">
                  <c:v>4855</c:v>
                </c:pt>
                <c:pt idx="8">
                  <c:v>#N/A</c:v>
                </c:pt>
                <c:pt idx="9">
                  <c:v>#N/A</c:v>
                </c:pt>
                <c:pt idx="10">
                  <c:v>4446</c:v>
                </c:pt>
                <c:pt idx="11">
                  <c:v>#N/A</c:v>
                </c:pt>
                <c:pt idx="12">
                  <c:v>#N/A</c:v>
                </c:pt>
                <c:pt idx="13">
                  <c:v>4500</c:v>
                </c:pt>
                <c:pt idx="14">
                  <c:v>#N/A</c:v>
                </c:pt>
              </c:numCache>
            </c:numRef>
          </c:val>
          <c:smooth val="0"/>
          <c:extLst xmlns:c16r2="http://schemas.microsoft.com/office/drawing/2015/06/chart">
            <c:ext xmlns:c16="http://schemas.microsoft.com/office/drawing/2014/chart" uri="{C3380CC4-5D6E-409C-BE32-E72D297353CC}">
              <c16:uniqueId val="{0000000B-70E7-47D7-BA68-ED767AD3AF0A}"/>
            </c:ext>
          </c:extLst>
        </c:ser>
        <c:dLbls>
          <c:showLegendKey val="0"/>
          <c:showVal val="0"/>
          <c:showCatName val="0"/>
          <c:showSerName val="0"/>
          <c:showPercent val="0"/>
          <c:showBubbleSize val="0"/>
        </c:dLbls>
        <c:marker val="1"/>
        <c:smooth val="0"/>
        <c:axId val="424916296"/>
        <c:axId val="424909632"/>
      </c:lineChart>
      <c:catAx>
        <c:axId val="42491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4909632"/>
        <c:crosses val="autoZero"/>
        <c:auto val="1"/>
        <c:lblAlgn val="ctr"/>
        <c:lblOffset val="100"/>
        <c:tickLblSkip val="1"/>
        <c:tickMarkSkip val="1"/>
        <c:noMultiLvlLbl val="0"/>
      </c:catAx>
      <c:valAx>
        <c:axId val="42490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916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872</c:v>
                </c:pt>
                <c:pt idx="1">
                  <c:v>1371</c:v>
                </c:pt>
                <c:pt idx="2">
                  <c:v>1742</c:v>
                </c:pt>
              </c:numCache>
            </c:numRef>
          </c:val>
          <c:extLst xmlns:c16r2="http://schemas.microsoft.com/office/drawing/2015/06/chart">
            <c:ext xmlns:c16="http://schemas.microsoft.com/office/drawing/2014/chart" uri="{C3380CC4-5D6E-409C-BE32-E72D297353CC}">
              <c16:uniqueId val="{00000000-1AAC-4914-BF16-7EE972F107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AAC-4914-BF16-7EE972F107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493</c:v>
                </c:pt>
                <c:pt idx="1">
                  <c:v>493</c:v>
                </c:pt>
                <c:pt idx="2">
                  <c:v>494</c:v>
                </c:pt>
              </c:numCache>
            </c:numRef>
          </c:val>
          <c:extLst xmlns:c16r2="http://schemas.microsoft.com/office/drawing/2015/06/chart">
            <c:ext xmlns:c16="http://schemas.microsoft.com/office/drawing/2014/chart" uri="{C3380CC4-5D6E-409C-BE32-E72D297353CC}">
              <c16:uniqueId val="{00000002-1AAC-4914-BF16-7EE972F10739}"/>
            </c:ext>
          </c:extLst>
        </c:ser>
        <c:dLbls>
          <c:showLegendKey val="0"/>
          <c:showVal val="0"/>
          <c:showCatName val="0"/>
          <c:showSerName val="0"/>
          <c:showPercent val="0"/>
          <c:showBubbleSize val="0"/>
        </c:dLbls>
        <c:gapWidth val="120"/>
        <c:overlap val="100"/>
        <c:axId val="436706488"/>
        <c:axId val="436704920"/>
      </c:barChart>
      <c:catAx>
        <c:axId val="436706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6704920"/>
        <c:crosses val="autoZero"/>
        <c:auto val="1"/>
        <c:lblAlgn val="ctr"/>
        <c:lblOffset val="100"/>
        <c:tickLblSkip val="1"/>
        <c:tickMarkSkip val="1"/>
        <c:noMultiLvlLbl val="0"/>
      </c:catAx>
      <c:valAx>
        <c:axId val="436704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6706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DE-4718-A473-94DD86839BC2}"/>
                </c:ext>
                <c:ext xmlns:c15="http://schemas.microsoft.com/office/drawing/2012/chart" uri="{CE6537A1-D6FC-4f65-9D91-7224C49458BB}">
                  <c15:dlblFieldTable>
                    <c15:dlblFTEntry>
                      <c15:txfldGUID>{2BEEBA36-201D-457A-B5F3-7A114DCA29E6}</c15:txfldGUID>
                      <c15:f>[1]公会計指標分析・財政指標組合せ分析表!$BP$50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DE-4718-A473-94DD86839BC2}"/>
                </c:ext>
                <c:ext xmlns:c15="http://schemas.microsoft.com/office/drawing/2012/chart" uri="{CE6537A1-D6FC-4f65-9D91-7224C49458BB}">
                  <c15:dlblFieldTable>
                    <c15:dlblFTEntry>
                      <c15:txfldGUID>{DBAD9701-981A-4563-9D5D-3C319B23AF41}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DE-4718-A473-94DD86839BC2}"/>
                </c:ext>
                <c:ext xmlns:c15="http://schemas.microsoft.com/office/drawing/2012/chart" uri="{CE6537A1-D6FC-4f65-9D91-7224C49458BB}">
                  <c15:dlblFieldTable>
                    <c15:dlblFTEntry>
                      <c15:txfldGUID>{21636B19-AB41-44A4-82AA-B69C176D2B6D}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DE-4718-A473-94DD86839BC2}"/>
                </c:ext>
                <c:ext xmlns:c15="http://schemas.microsoft.com/office/drawing/2012/chart" uri="{CE6537A1-D6FC-4f65-9D91-7224C49458BB}">
                  <c15:dlblFieldTable>
                    <c15:dlblFTEntry>
                      <c15:txfldGUID>{9F848B80-80E0-4F2B-B807-936027BC54E8}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DE-4718-A473-94DD86839BC2}"/>
                </c:ext>
                <c:ext xmlns:c15="http://schemas.microsoft.com/office/drawing/2012/chart" uri="{CE6537A1-D6FC-4f65-9D91-7224C49458BB}">
                  <c15:dlblFieldTable>
                    <c15:dlblFTEntry>
                      <c15:txfldGUID>{503BE709-8AFC-4DEA-9B9C-502B45BB6D49}</c15:txfldGUID>
                      <c15:f>#REF!</c15:f>
                      <c15:dlblFieldTableCache>
                        <c:ptCount val="1"/>
                        <c:pt idx="0">
                          <c:v>#REF!</c:v>
                        </c:pt>
                      </c15:dlblFieldTableCache>
                    </c15:dlblFTEntry>
                  </c15:dlblFieldTable>
                  <c15:showDataLabelsRange val="0"/>
                </c:ext>
              </c:extLst>
            </c:dLbl>
            <c:dLbl>
              <c:idx val="8"/>
              <c:layout/>
              <c:tx>
                <c:strRef>
                  <c:f>[1]公会計指標分析・財政指標組合せ分析表!$BX$50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DE-4718-A473-94DD86839BC2}"/>
                </c:ext>
                <c:ext xmlns:c15="http://schemas.microsoft.com/office/drawing/2012/chart" uri="{CE6537A1-D6FC-4f65-9D91-7224C49458BB}">
                  <c15:layout/>
                  <c15:dlblFieldTable>
                    <c15:dlblFTEntry>
                      <c15:txfldGUID>{D5F6D5F7-98E0-42B7-BFFD-FD02BC6EE5C7}</c15:txfldGUID>
                      <c15:f>[1]公会計指標分析・財政指標組合せ分析表!$BX$50</c15:f>
                      <c15:dlblFieldTableCache>
                        <c:ptCount val="1"/>
                        <c:pt idx="0">
                          <c:v>H27</c:v>
                        </c:pt>
                      </c15:dlblFieldTableCache>
                    </c15:dlblFTEntry>
                  </c15:dlblFieldTable>
                  <c15:showDataLabelsRange val="0"/>
                </c:ext>
              </c:extLst>
            </c:dLbl>
            <c:dLbl>
              <c:idx val="16"/>
              <c:layout>
                <c:manualLayout>
                  <c:x val="0"/>
                  <c:y val="-1.0371319231379995E-2"/>
                </c:manualLayout>
              </c:layout>
              <c:tx>
                <c:strRef>
                  <c:f>[1]公会計指標分析・財政指標組合せ分析表!$CF$50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DE-4718-A473-94DD86839BC2}"/>
                </c:ext>
                <c:ext xmlns:c15="http://schemas.microsoft.com/office/drawing/2012/chart" uri="{CE6537A1-D6FC-4f65-9D91-7224C49458BB}">
                  <c15:layout/>
                  <c15:dlblFieldTable>
                    <c15:dlblFTEntry>
                      <c15:txfldGUID>{DCB9865D-0BFF-4C70-9B5E-16B6A0A19BC0}</c15:txfldGUID>
                      <c15:f>[1]公会計指標分析・財政指標組合せ分析表!$CF$50</c15:f>
                      <c15:dlblFieldTableCache>
                        <c:ptCount val="1"/>
                        <c:pt idx="0">
                          <c:v>H28</c:v>
                        </c:pt>
                      </c15:dlblFieldTableCache>
                    </c15:dlblFTEntry>
                  </c15:dlblFieldTable>
                  <c15:showDataLabelsRange val="0"/>
                </c:ext>
              </c:extLst>
            </c:dLbl>
            <c:dLbl>
              <c:idx val="24"/>
              <c:layout>
                <c:manualLayout>
                  <c:x val="0"/>
                  <c:y val="-1.00210616357456E-2"/>
                </c:manualLayout>
              </c:layout>
              <c:tx>
                <c:strRef>
                  <c:f>[1]公会計指標分析・財政指標組合せ分析表!$CN$50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DE-4718-A473-94DD86839BC2}"/>
                </c:ext>
                <c:ext xmlns:c15="http://schemas.microsoft.com/office/drawing/2012/chart" uri="{CE6537A1-D6FC-4f65-9D91-7224C49458BB}">
                  <c15:layout/>
                  <c15:dlblFieldTable>
                    <c15:dlblFTEntry>
                      <c15:txfldGUID>{738A5908-BB22-4BD7-844B-367A7BDB3CD0}</c15:txfldGUID>
                      <c15:f>[1]公会計指標分析・財政指標組合せ分析表!$CN$50</c15:f>
                      <c15:dlblFieldTableCache>
                        <c:ptCount val="1"/>
                        <c:pt idx="0">
                          <c:v>H29</c:v>
                        </c:pt>
                      </c15:dlblFieldTableCache>
                    </c15:dlblFTEntry>
                  </c15:dlblFieldTable>
                  <c15:showDataLabelsRange val="0"/>
                </c:ext>
              </c:extLst>
            </c:dLbl>
            <c:dLbl>
              <c:idx val="32"/>
              <c:layout>
                <c:manualLayout>
                  <c:x val="0"/>
                  <c:y val="2.0393091328779943E-2"/>
                </c:manualLayout>
              </c:layout>
              <c:tx>
                <c:strRef>
                  <c:f>[1]公会計指標分析・財政指標組合せ分析表!$CV$50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DE-4718-A473-94DD86839BC2}"/>
                </c:ext>
                <c:ext xmlns:c15="http://schemas.microsoft.com/office/drawing/2012/chart" uri="{CE6537A1-D6FC-4f65-9D91-7224C49458BB}">
                  <c15:layout/>
                  <c15:dlblFieldTable>
                    <c15:dlblFTEntry>
                      <c15:txfldGUID>{116FDA9C-472D-4DE5-8AA3-85D011F12D3B}</c15:txfldGUID>
                      <c15:f>[1]公会計指標分析・財政指標組合せ分析表!$CV$50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0</c:v>
                </c:pt>
                <c:pt idx="1">
                  <c:v>0</c:v>
                </c:pt>
                <c:pt idx="2">
                  <c:v>0</c:v>
                </c:pt>
                <c:pt idx="3">
                  <c:v>0</c:v>
                </c:pt>
                <c:pt idx="4">
                  <c:v>0</c:v>
                </c:pt>
                <c:pt idx="5">
                  <c:v>0</c:v>
                </c:pt>
                <c:pt idx="6">
                  <c:v>0</c:v>
                </c:pt>
                <c:pt idx="7">
                  <c:v>0</c:v>
                </c:pt>
                <c:pt idx="8">
                  <c:v>72.099999999999994</c:v>
                </c:pt>
                <c:pt idx="9">
                  <c:v>0</c:v>
                </c:pt>
                <c:pt idx="10">
                  <c:v>0</c:v>
                </c:pt>
                <c:pt idx="11">
                  <c:v>0</c:v>
                </c:pt>
                <c:pt idx="12">
                  <c:v>0</c:v>
                </c:pt>
                <c:pt idx="13">
                  <c:v>0</c:v>
                </c:pt>
                <c:pt idx="14">
                  <c:v>0</c:v>
                </c:pt>
                <c:pt idx="15">
                  <c:v>0</c:v>
                </c:pt>
                <c:pt idx="16">
                  <c:v>72</c:v>
                </c:pt>
                <c:pt idx="17">
                  <c:v>0</c:v>
                </c:pt>
                <c:pt idx="18">
                  <c:v>0</c:v>
                </c:pt>
                <c:pt idx="19">
                  <c:v>0</c:v>
                </c:pt>
                <c:pt idx="20">
                  <c:v>0</c:v>
                </c:pt>
                <c:pt idx="21">
                  <c:v>0</c:v>
                </c:pt>
                <c:pt idx="22">
                  <c:v>0</c:v>
                </c:pt>
                <c:pt idx="23">
                  <c:v>0</c:v>
                </c:pt>
                <c:pt idx="24">
                  <c:v>72.7</c:v>
                </c:pt>
                <c:pt idx="25">
                  <c:v>0</c:v>
                </c:pt>
                <c:pt idx="26">
                  <c:v>0</c:v>
                </c:pt>
                <c:pt idx="27">
                  <c:v>0</c:v>
                </c:pt>
                <c:pt idx="28">
                  <c:v>0</c:v>
                </c:pt>
                <c:pt idx="29">
                  <c:v>0</c:v>
                </c:pt>
                <c:pt idx="30">
                  <c:v>0</c:v>
                </c:pt>
                <c:pt idx="31">
                  <c:v>0</c:v>
                </c:pt>
                <c:pt idx="32">
                  <c:v>72.099999999999994</c:v>
                </c:pt>
                <c:pt idx="33">
                  <c:v>0</c:v>
                </c:pt>
                <c:pt idx="34">
                  <c:v>0</c:v>
                </c:pt>
                <c:pt idx="35">
                  <c:v>0</c:v>
                </c:pt>
                <c:pt idx="36">
                  <c:v>0</c:v>
                </c:pt>
                <c:pt idx="37">
                  <c:v>0</c:v>
                </c:pt>
                <c:pt idx="38">
                  <c:v>0</c:v>
                </c:pt>
                <c:pt idx="39">
                  <c:v>0</c:v>
                </c:pt>
              </c:numCache>
            </c:numRef>
          </c:xVal>
          <c:yVal>
            <c:numRef>
              <c:f>[1]公会計指標分析・財政指標組合せ分析表!$BP$51:$DC$51</c:f>
              <c:numCache>
                <c:formatCode>General</c:formatCode>
                <c:ptCount val="40"/>
                <c:pt idx="0">
                  <c:v>0</c:v>
                </c:pt>
                <c:pt idx="1">
                  <c:v>0</c:v>
                </c:pt>
                <c:pt idx="2">
                  <c:v>0</c:v>
                </c:pt>
                <c:pt idx="3">
                  <c:v>0</c:v>
                </c:pt>
                <c:pt idx="4">
                  <c:v>0</c:v>
                </c:pt>
                <c:pt idx="5">
                  <c:v>0</c:v>
                </c:pt>
                <c:pt idx="6">
                  <c:v>0</c:v>
                </c:pt>
                <c:pt idx="7">
                  <c:v>0</c:v>
                </c:pt>
                <c:pt idx="8">
                  <c:v>105.9</c:v>
                </c:pt>
                <c:pt idx="9">
                  <c:v>0</c:v>
                </c:pt>
                <c:pt idx="10">
                  <c:v>0</c:v>
                </c:pt>
                <c:pt idx="11">
                  <c:v>0</c:v>
                </c:pt>
                <c:pt idx="12">
                  <c:v>0</c:v>
                </c:pt>
                <c:pt idx="13">
                  <c:v>0</c:v>
                </c:pt>
                <c:pt idx="14">
                  <c:v>0</c:v>
                </c:pt>
                <c:pt idx="15">
                  <c:v>0</c:v>
                </c:pt>
                <c:pt idx="16">
                  <c:v>92.3</c:v>
                </c:pt>
                <c:pt idx="17">
                  <c:v>0</c:v>
                </c:pt>
                <c:pt idx="18">
                  <c:v>0</c:v>
                </c:pt>
                <c:pt idx="19">
                  <c:v>0</c:v>
                </c:pt>
                <c:pt idx="20">
                  <c:v>0</c:v>
                </c:pt>
                <c:pt idx="21">
                  <c:v>0</c:v>
                </c:pt>
                <c:pt idx="22">
                  <c:v>0</c:v>
                </c:pt>
                <c:pt idx="23">
                  <c:v>0</c:v>
                </c:pt>
                <c:pt idx="24">
                  <c:v>85.6</c:v>
                </c:pt>
                <c:pt idx="25">
                  <c:v>0</c:v>
                </c:pt>
                <c:pt idx="26">
                  <c:v>0</c:v>
                </c:pt>
                <c:pt idx="27">
                  <c:v>0</c:v>
                </c:pt>
                <c:pt idx="28">
                  <c:v>0</c:v>
                </c:pt>
                <c:pt idx="29">
                  <c:v>0</c:v>
                </c:pt>
                <c:pt idx="30">
                  <c:v>0</c:v>
                </c:pt>
                <c:pt idx="31">
                  <c:v>0</c:v>
                </c:pt>
                <c:pt idx="32">
                  <c:v>83.9</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59DE-4718-A473-94DD86839BC2}"/>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DE-4718-A473-94DD86839BC2}"/>
                </c:ext>
                <c:ext xmlns:c15="http://schemas.microsoft.com/office/drawing/2012/chart" uri="{CE6537A1-D6FC-4f65-9D91-7224C49458BB}">
                  <c15:dlblFieldTable>
                    <c15:dlblFTEntry>
                      <c15:txfldGUID>{BF693C96-7BF7-491F-8372-97DA9C375EA5}</c15:txfldGUID>
                      <c15:f>[1]公会計指標分析・財政指標組合せ分析表!$BP$50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DE-4718-A473-94DD86839BC2}"/>
                </c:ext>
                <c:ext xmlns:c15="http://schemas.microsoft.com/office/drawing/2012/chart" uri="{CE6537A1-D6FC-4f65-9D91-7224C49458BB}">
                  <c15:dlblFieldTable>
                    <c15:dlblFTEntry>
                      <c15:txfldGUID>{349427D5-7D45-4B2D-872A-CA3564A9EFA9}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DE-4718-A473-94DD86839BC2}"/>
                </c:ext>
                <c:ext xmlns:c15="http://schemas.microsoft.com/office/drawing/2012/chart" uri="{CE6537A1-D6FC-4f65-9D91-7224C49458BB}">
                  <c15:dlblFieldTable>
                    <c15:dlblFTEntry>
                      <c15:txfldGUID>{158CDB70-8C62-41ED-BED9-70393DD68504}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DE-4718-A473-94DD86839BC2}"/>
                </c:ext>
                <c:ext xmlns:c15="http://schemas.microsoft.com/office/drawing/2012/chart" uri="{CE6537A1-D6FC-4f65-9D91-7224C49458BB}">
                  <c15:dlblFieldTable>
                    <c15:dlblFTEntry>
                      <c15:txfldGUID>{70E8B5F2-3FA6-4E3A-A330-20A4A90FEB20}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DE-4718-A473-94DD86839BC2}"/>
                </c:ext>
                <c:ext xmlns:c15="http://schemas.microsoft.com/office/drawing/2012/chart" uri="{CE6537A1-D6FC-4f65-9D91-7224C49458BB}">
                  <c15:dlblFieldTable>
                    <c15:dlblFTEntry>
                      <c15:txfldGUID>{0D4267E9-D9E0-448F-B2B5-EBA55F5B0108}</c15:txfldGUID>
                      <c15:f>#REF!</c15:f>
                      <c15:dlblFieldTableCache>
                        <c:ptCount val="1"/>
                        <c:pt idx="0">
                          <c:v>#REF!</c:v>
                        </c:pt>
                      </c15:dlblFieldTableCache>
                    </c15:dlblFTEntry>
                  </c15:dlblFieldTable>
                  <c15:showDataLabelsRange val="0"/>
                </c:ext>
              </c:extLst>
            </c:dLbl>
            <c:dLbl>
              <c:idx val="8"/>
              <c:layout/>
              <c:tx>
                <c:strRef>
                  <c:f>[1]公会計指標分析・財政指標組合せ分析表!$BX$50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DE-4718-A473-94DD86839BC2}"/>
                </c:ext>
                <c:ext xmlns:c15="http://schemas.microsoft.com/office/drawing/2012/chart" uri="{CE6537A1-D6FC-4f65-9D91-7224C49458BB}">
                  <c15:layout/>
                  <c15:dlblFieldTable>
                    <c15:dlblFTEntry>
                      <c15:txfldGUID>{1004F078-CD29-4AFD-B759-70F9556091DB}</c15:txfldGUID>
                      <c15:f>[1]公会計指標分析・財政指標組合せ分析表!$BX$50</c15:f>
                      <c15:dlblFieldTableCache>
                        <c:ptCount val="1"/>
                        <c:pt idx="0">
                          <c:v>H27</c:v>
                        </c:pt>
                      </c15:dlblFieldTableCache>
                    </c15:dlblFTEntry>
                  </c15:dlblFieldTable>
                  <c15:showDataLabelsRange val="0"/>
                </c:ext>
              </c:extLst>
            </c:dLbl>
            <c:dLbl>
              <c:idx val="16"/>
              <c:layout/>
              <c:tx>
                <c:strRef>
                  <c:f>[1]公会計指標分析・財政指標組合せ分析表!$CF$50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DE-4718-A473-94DD86839BC2}"/>
                </c:ext>
                <c:ext xmlns:c15="http://schemas.microsoft.com/office/drawing/2012/chart" uri="{CE6537A1-D6FC-4f65-9D91-7224C49458BB}">
                  <c15:layout/>
                  <c15:dlblFieldTable>
                    <c15:dlblFTEntry>
                      <c15:txfldGUID>{AB7DE912-F2BF-4733-9250-4EAA7EE68292}</c15:txfldGUID>
                      <c15:f>[1]公会計指標分析・財政指標組合せ分析表!$CF$50</c15:f>
                      <c15:dlblFieldTableCache>
                        <c:ptCount val="1"/>
                        <c:pt idx="0">
                          <c:v>H28</c:v>
                        </c:pt>
                      </c15:dlblFieldTableCache>
                    </c15:dlblFTEntry>
                  </c15:dlblFieldTable>
                  <c15:showDataLabelsRange val="0"/>
                </c:ext>
              </c:extLst>
            </c:dLbl>
            <c:dLbl>
              <c:idx val="24"/>
              <c:layout>
                <c:manualLayout>
                  <c:x val="-2.7070447203257766E-2"/>
                  <c:y val="-6.4739042105865174E-2"/>
                </c:manualLayout>
              </c:layout>
              <c:tx>
                <c:strRef>
                  <c:f>[1]公会計指標分析・財政指標組合せ分析表!$CN$50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DE-4718-A473-94DD86839BC2}"/>
                </c:ext>
                <c:ext xmlns:c15="http://schemas.microsoft.com/office/drawing/2012/chart" uri="{CE6537A1-D6FC-4f65-9D91-7224C49458BB}">
                  <c15:layout/>
                  <c15:dlblFieldTable>
                    <c15:dlblFTEntry>
                      <c15:txfldGUID>{C8674443-E237-4225-B922-75B8F4511F0B}</c15:txfldGUID>
                      <c15:f>[1]公会計指標分析・財政指標組合せ分析表!$CN$50</c15:f>
                      <c15:dlblFieldTableCache>
                        <c:ptCount val="1"/>
                        <c:pt idx="0">
                          <c:v>H29</c:v>
                        </c:pt>
                      </c15:dlblFieldTableCache>
                    </c15:dlblFTEntry>
                  </c15:dlblFieldTable>
                  <c15:showDataLabelsRange val="0"/>
                </c:ext>
              </c:extLst>
            </c:dLbl>
            <c:dLbl>
              <c:idx val="32"/>
              <c:layout>
                <c:manualLayout>
                  <c:x val="-3.7219953735886838E-2"/>
                  <c:y val="-6.4739042105865174E-2"/>
                </c:manualLayout>
              </c:layout>
              <c:tx>
                <c:strRef>
                  <c:f>[1]公会計指標分析・財政指標組合せ分析表!$CV$50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DE-4718-A473-94DD86839BC2}"/>
                </c:ext>
                <c:ext xmlns:c15="http://schemas.microsoft.com/office/drawing/2012/chart" uri="{CE6537A1-D6FC-4f65-9D91-7224C49458BB}">
                  <c15:layout/>
                  <c15:dlblFieldTable>
                    <c15:dlblFTEntry>
                      <c15:txfldGUID>{B8D331DF-2754-417E-BB98-95B71BFDBA3C}</c15:txfldGUID>
                      <c15:f>[1]公会計指標分析・財政指標組合せ分析表!$CV$50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0</c:v>
                </c:pt>
                <c:pt idx="1">
                  <c:v>0</c:v>
                </c:pt>
                <c:pt idx="2">
                  <c:v>0</c:v>
                </c:pt>
                <c:pt idx="3">
                  <c:v>0</c:v>
                </c:pt>
                <c:pt idx="4">
                  <c:v>0</c:v>
                </c:pt>
                <c:pt idx="5">
                  <c:v>0</c:v>
                </c:pt>
                <c:pt idx="6">
                  <c:v>0</c:v>
                </c:pt>
                <c:pt idx="7">
                  <c:v>0</c:v>
                </c:pt>
                <c:pt idx="8">
                  <c:v>53.4</c:v>
                </c:pt>
                <c:pt idx="9">
                  <c:v>0</c:v>
                </c:pt>
                <c:pt idx="10">
                  <c:v>0</c:v>
                </c:pt>
                <c:pt idx="11">
                  <c:v>0</c:v>
                </c:pt>
                <c:pt idx="12">
                  <c:v>0</c:v>
                </c:pt>
                <c:pt idx="13">
                  <c:v>0</c:v>
                </c:pt>
                <c:pt idx="14">
                  <c:v>0</c:v>
                </c:pt>
                <c:pt idx="15">
                  <c:v>0</c:v>
                </c:pt>
                <c:pt idx="16">
                  <c:v>52.1</c:v>
                </c:pt>
                <c:pt idx="17">
                  <c:v>0</c:v>
                </c:pt>
                <c:pt idx="18">
                  <c:v>0</c:v>
                </c:pt>
                <c:pt idx="19">
                  <c:v>0</c:v>
                </c:pt>
                <c:pt idx="20">
                  <c:v>0</c:v>
                </c:pt>
                <c:pt idx="21">
                  <c:v>0</c:v>
                </c:pt>
                <c:pt idx="22">
                  <c:v>0</c:v>
                </c:pt>
                <c:pt idx="23">
                  <c:v>0</c:v>
                </c:pt>
                <c:pt idx="24">
                  <c:v>59.1</c:v>
                </c:pt>
                <c:pt idx="25">
                  <c:v>0</c:v>
                </c:pt>
                <c:pt idx="26">
                  <c:v>0</c:v>
                </c:pt>
                <c:pt idx="27">
                  <c:v>0</c:v>
                </c:pt>
                <c:pt idx="28">
                  <c:v>0</c:v>
                </c:pt>
                <c:pt idx="29">
                  <c:v>0</c:v>
                </c:pt>
                <c:pt idx="30">
                  <c:v>0</c:v>
                </c:pt>
                <c:pt idx="31">
                  <c:v>0</c:v>
                </c:pt>
                <c:pt idx="32">
                  <c:v>58.6</c:v>
                </c:pt>
                <c:pt idx="33">
                  <c:v>0</c:v>
                </c:pt>
                <c:pt idx="34">
                  <c:v>0</c:v>
                </c:pt>
                <c:pt idx="35">
                  <c:v>0</c:v>
                </c:pt>
                <c:pt idx="36">
                  <c:v>0</c:v>
                </c:pt>
                <c:pt idx="37">
                  <c:v>0</c:v>
                </c:pt>
                <c:pt idx="38">
                  <c:v>0</c:v>
                </c:pt>
                <c:pt idx="39">
                  <c:v>0</c:v>
                </c:pt>
              </c:numCache>
            </c:numRef>
          </c:xVal>
          <c:yVal>
            <c:numRef>
              <c:f>[1]公会計指標分析・財政指標組合せ分析表!$BP$55:$DC$55</c:f>
              <c:numCache>
                <c:formatCode>General</c:formatCode>
                <c:ptCount val="40"/>
                <c:pt idx="0">
                  <c:v>0</c:v>
                </c:pt>
                <c:pt idx="1">
                  <c:v>0</c:v>
                </c:pt>
                <c:pt idx="2">
                  <c:v>0</c:v>
                </c:pt>
                <c:pt idx="3">
                  <c:v>0</c:v>
                </c:pt>
                <c:pt idx="4">
                  <c:v>0</c:v>
                </c:pt>
                <c:pt idx="5">
                  <c:v>0</c:v>
                </c:pt>
                <c:pt idx="6">
                  <c:v>0</c:v>
                </c:pt>
                <c:pt idx="7">
                  <c:v>0</c:v>
                </c:pt>
                <c:pt idx="8">
                  <c:v>13.1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59DE-4718-A473-94DD86839BC2}"/>
            </c:ext>
          </c:extLst>
        </c:ser>
        <c:dLbls>
          <c:showLegendKey val="0"/>
          <c:showVal val="1"/>
          <c:showCatName val="0"/>
          <c:showSerName val="0"/>
          <c:showPercent val="0"/>
          <c:showBubbleSize val="0"/>
        </c:dLbls>
        <c:axId val="436710408"/>
        <c:axId val="436706880"/>
      </c:scatterChart>
      <c:valAx>
        <c:axId val="436710408"/>
        <c:scaling>
          <c:orientation val="minMax"/>
          <c:max val="75"/>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6706880"/>
        <c:crosses val="autoZero"/>
        <c:crossBetween val="midCat"/>
      </c:valAx>
      <c:valAx>
        <c:axId val="43670688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671040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12E-4BD8-BD18-52C36C4E842F}"/>
                </c:ext>
                <c:ext xmlns:c15="http://schemas.microsoft.com/office/drawing/2012/chart" uri="{CE6537A1-D6FC-4f65-9D91-7224C49458BB}">
                  <c15:layout/>
                  <c15:dlblFieldTable>
                    <c15:dlblFTEntry>
                      <c15:txfldGUID>{E12BF3E3-E534-4F85-B2B2-73EAD42091DE}</c15:txfldGUID>
                      <c15:f>[1]公会計指標分析・財政指標組合せ分析表!$BP$72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2E-4BD8-BD18-52C36C4E842F}"/>
                </c:ext>
                <c:ext xmlns:c15="http://schemas.microsoft.com/office/drawing/2012/chart" uri="{CE6537A1-D6FC-4f65-9D91-7224C49458BB}">
                  <c15:dlblFieldTable>
                    <c15:dlblFTEntry>
                      <c15:txfldGUID>{5D363AF7-E48E-4ACF-B0B7-4F2857C66928}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12E-4BD8-BD18-52C36C4E842F}"/>
                </c:ext>
                <c:ext xmlns:c15="http://schemas.microsoft.com/office/drawing/2012/chart" uri="{CE6537A1-D6FC-4f65-9D91-7224C49458BB}">
                  <c15:dlblFieldTable>
                    <c15:dlblFTEntry>
                      <c15:txfldGUID>{02D6FC3A-1CB3-496F-8FD9-2E6670F6A4E0}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12E-4BD8-BD18-52C36C4E842F}"/>
                </c:ext>
                <c:ext xmlns:c15="http://schemas.microsoft.com/office/drawing/2012/chart" uri="{CE6537A1-D6FC-4f65-9D91-7224C49458BB}">
                  <c15:dlblFieldTable>
                    <c15:dlblFTEntry>
                      <c15:txfldGUID>{60A7165D-1770-4FC7-9EF7-9377D652E8E1}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12E-4BD8-BD18-52C36C4E842F}"/>
                </c:ext>
                <c:ext xmlns:c15="http://schemas.microsoft.com/office/drawing/2012/chart" uri="{CE6537A1-D6FC-4f65-9D91-7224C49458BB}">
                  <c15:dlblFieldTable>
                    <c15:dlblFTEntry>
                      <c15:txfldGUID>{F9521694-FD14-4D17-BA07-4DD946DDA376}</c15:txfldGUID>
                      <c15:f>#REF!</c15:f>
                      <c15:dlblFieldTableCache>
                        <c:ptCount val="1"/>
                        <c:pt idx="0">
                          <c:v>#REF!</c:v>
                        </c:pt>
                      </c15:dlblFieldTableCache>
                    </c15:dlblFTEntry>
                  </c15:dlblFieldTable>
                  <c15:showDataLabelsRange val="0"/>
                </c:ext>
              </c:extLst>
            </c:dLbl>
            <c:dLbl>
              <c:idx val="8"/>
              <c:layout/>
              <c:tx>
                <c:strRef>
                  <c:f>[1]公会計指標分析・財政指標組合せ分析表!$BX$72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12E-4BD8-BD18-52C36C4E842F}"/>
                </c:ext>
                <c:ext xmlns:c15="http://schemas.microsoft.com/office/drawing/2012/chart" uri="{CE6537A1-D6FC-4f65-9D91-7224C49458BB}">
                  <c15:layout/>
                  <c15:dlblFieldTable>
                    <c15:dlblFTEntry>
                      <c15:txfldGUID>{91396ADE-385C-4EBC-BE27-580C705399C3}</c15:txfldGUID>
                      <c15:f>[1]公会計指標分析・財政指標組合せ分析表!$BX$72</c15:f>
                      <c15:dlblFieldTableCache>
                        <c:ptCount val="1"/>
                        <c:pt idx="0">
                          <c:v>H27</c:v>
                        </c:pt>
                      </c15:dlblFieldTableCache>
                    </c15:dlblFTEntry>
                  </c15:dlblFieldTable>
                  <c15:showDataLabelsRange val="0"/>
                </c:ext>
              </c:extLst>
            </c:dLbl>
            <c:dLbl>
              <c:idx val="16"/>
              <c:layout/>
              <c:tx>
                <c:strRef>
                  <c:f>[1]公会計指標分析・財政指標組合せ分析表!$CF$72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12E-4BD8-BD18-52C36C4E842F}"/>
                </c:ext>
                <c:ext xmlns:c15="http://schemas.microsoft.com/office/drawing/2012/chart" uri="{CE6537A1-D6FC-4f65-9D91-7224C49458BB}">
                  <c15:layout/>
                  <c15:dlblFieldTable>
                    <c15:dlblFTEntry>
                      <c15:txfldGUID>{C22A8D38-05F9-4E44-9F22-8E2D6F5533CE}</c15:txfldGUID>
                      <c15:f>[1]公会計指標分析・財政指標組合せ分析表!$CF$72</c15:f>
                      <c15:dlblFieldTableCache>
                        <c:ptCount val="1"/>
                        <c:pt idx="0">
                          <c:v>H28</c:v>
                        </c:pt>
                      </c15:dlblFieldTableCache>
                    </c15:dlblFTEntry>
                  </c15:dlblFieldTable>
                  <c15:showDataLabelsRange val="0"/>
                </c:ext>
              </c:extLst>
            </c:dLbl>
            <c:dLbl>
              <c:idx val="24"/>
              <c:layout/>
              <c:tx>
                <c:strRef>
                  <c:f>[1]公会計指標分析・財政指標組合せ分析表!$CN$72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12E-4BD8-BD18-52C36C4E842F}"/>
                </c:ext>
                <c:ext xmlns:c15="http://schemas.microsoft.com/office/drawing/2012/chart" uri="{CE6537A1-D6FC-4f65-9D91-7224C49458BB}">
                  <c15:layout/>
                  <c15:dlblFieldTable>
                    <c15:dlblFTEntry>
                      <c15:txfldGUID>{EF9EF61C-F4F1-4DAD-A3C3-DF37103D3E75}</c15:txfldGUID>
                      <c15:f>[1]公会計指標分析・財政指標組合せ分析表!$CN$72</c15:f>
                      <c15:dlblFieldTableCache>
                        <c:ptCount val="1"/>
                        <c:pt idx="0">
                          <c:v>H29</c:v>
                        </c:pt>
                      </c15:dlblFieldTableCache>
                    </c15:dlblFTEntry>
                  </c15:dlblFieldTable>
                  <c15:showDataLabelsRange val="0"/>
                </c:ext>
              </c:extLst>
            </c:dLbl>
            <c:dLbl>
              <c:idx val="32"/>
              <c:layout/>
              <c:tx>
                <c:strRef>
                  <c:f>[1]公会計指標分析・財政指標組合せ分析表!$CV$72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12E-4BD8-BD18-52C36C4E842F}"/>
                </c:ext>
                <c:ext xmlns:c15="http://schemas.microsoft.com/office/drawing/2012/chart" uri="{CE6537A1-D6FC-4f65-9D91-7224C49458BB}">
                  <c15:layout/>
                  <c15:dlblFieldTable>
                    <c15:dlblFTEntry>
                      <c15:txfldGUID>{EBEDC20C-07C6-421F-85CF-6F2B885054C5}</c15:txfldGUID>
                      <c15:f>[1]公会計指標分析・財政指標組合せ分析表!$CV$72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10.4</c:v>
                </c:pt>
                <c:pt idx="1">
                  <c:v>0</c:v>
                </c:pt>
                <c:pt idx="2">
                  <c:v>0</c:v>
                </c:pt>
                <c:pt idx="3">
                  <c:v>0</c:v>
                </c:pt>
                <c:pt idx="4">
                  <c:v>0</c:v>
                </c:pt>
                <c:pt idx="5">
                  <c:v>0</c:v>
                </c:pt>
                <c:pt idx="6">
                  <c:v>0</c:v>
                </c:pt>
                <c:pt idx="7">
                  <c:v>0</c:v>
                </c:pt>
                <c:pt idx="8">
                  <c:v>11.7</c:v>
                </c:pt>
                <c:pt idx="9">
                  <c:v>0</c:v>
                </c:pt>
                <c:pt idx="10">
                  <c:v>0</c:v>
                </c:pt>
                <c:pt idx="11">
                  <c:v>0</c:v>
                </c:pt>
                <c:pt idx="12">
                  <c:v>0</c:v>
                </c:pt>
                <c:pt idx="13">
                  <c:v>0</c:v>
                </c:pt>
                <c:pt idx="14">
                  <c:v>0</c:v>
                </c:pt>
                <c:pt idx="15">
                  <c:v>0</c:v>
                </c:pt>
                <c:pt idx="16">
                  <c:v>12.6</c:v>
                </c:pt>
                <c:pt idx="17">
                  <c:v>0</c:v>
                </c:pt>
                <c:pt idx="18">
                  <c:v>0</c:v>
                </c:pt>
                <c:pt idx="19">
                  <c:v>0</c:v>
                </c:pt>
                <c:pt idx="20">
                  <c:v>0</c:v>
                </c:pt>
                <c:pt idx="21">
                  <c:v>0</c:v>
                </c:pt>
                <c:pt idx="22">
                  <c:v>0</c:v>
                </c:pt>
                <c:pt idx="23">
                  <c:v>0</c:v>
                </c:pt>
                <c:pt idx="24">
                  <c:v>12.8</c:v>
                </c:pt>
                <c:pt idx="25">
                  <c:v>0</c:v>
                </c:pt>
                <c:pt idx="26">
                  <c:v>0</c:v>
                </c:pt>
                <c:pt idx="27">
                  <c:v>0</c:v>
                </c:pt>
                <c:pt idx="28">
                  <c:v>0</c:v>
                </c:pt>
                <c:pt idx="29">
                  <c:v>0</c:v>
                </c:pt>
                <c:pt idx="30">
                  <c:v>0</c:v>
                </c:pt>
                <c:pt idx="31">
                  <c:v>0</c:v>
                </c:pt>
                <c:pt idx="32">
                  <c:v>11.6</c:v>
                </c:pt>
                <c:pt idx="33">
                  <c:v>0</c:v>
                </c:pt>
                <c:pt idx="34">
                  <c:v>0</c:v>
                </c:pt>
                <c:pt idx="35">
                  <c:v>0</c:v>
                </c:pt>
                <c:pt idx="36">
                  <c:v>0</c:v>
                </c:pt>
                <c:pt idx="37">
                  <c:v>0</c:v>
                </c:pt>
                <c:pt idx="38">
                  <c:v>0</c:v>
                </c:pt>
                <c:pt idx="39">
                  <c:v>0</c:v>
                </c:pt>
              </c:numCache>
            </c:numRef>
          </c:xVal>
          <c:yVal>
            <c:numRef>
              <c:f>[1]公会計指標分析・財政指標組合せ分析表!$BP$73:$DC$73</c:f>
              <c:numCache>
                <c:formatCode>General</c:formatCode>
                <c:ptCount val="40"/>
                <c:pt idx="0">
                  <c:v>103.7</c:v>
                </c:pt>
                <c:pt idx="1">
                  <c:v>0</c:v>
                </c:pt>
                <c:pt idx="2">
                  <c:v>0</c:v>
                </c:pt>
                <c:pt idx="3">
                  <c:v>0</c:v>
                </c:pt>
                <c:pt idx="4">
                  <c:v>0</c:v>
                </c:pt>
                <c:pt idx="5">
                  <c:v>0</c:v>
                </c:pt>
                <c:pt idx="6">
                  <c:v>0</c:v>
                </c:pt>
                <c:pt idx="7">
                  <c:v>0</c:v>
                </c:pt>
                <c:pt idx="8">
                  <c:v>105.9</c:v>
                </c:pt>
                <c:pt idx="9">
                  <c:v>0</c:v>
                </c:pt>
                <c:pt idx="10">
                  <c:v>0</c:v>
                </c:pt>
                <c:pt idx="11">
                  <c:v>0</c:v>
                </c:pt>
                <c:pt idx="12">
                  <c:v>0</c:v>
                </c:pt>
                <c:pt idx="13">
                  <c:v>0</c:v>
                </c:pt>
                <c:pt idx="14">
                  <c:v>0</c:v>
                </c:pt>
                <c:pt idx="15">
                  <c:v>0</c:v>
                </c:pt>
                <c:pt idx="16">
                  <c:v>92.3</c:v>
                </c:pt>
                <c:pt idx="17">
                  <c:v>0</c:v>
                </c:pt>
                <c:pt idx="18">
                  <c:v>0</c:v>
                </c:pt>
                <c:pt idx="19">
                  <c:v>0</c:v>
                </c:pt>
                <c:pt idx="20">
                  <c:v>0</c:v>
                </c:pt>
                <c:pt idx="21">
                  <c:v>0</c:v>
                </c:pt>
                <c:pt idx="22">
                  <c:v>0</c:v>
                </c:pt>
                <c:pt idx="23">
                  <c:v>0</c:v>
                </c:pt>
                <c:pt idx="24">
                  <c:v>85.6</c:v>
                </c:pt>
                <c:pt idx="25">
                  <c:v>0</c:v>
                </c:pt>
                <c:pt idx="26">
                  <c:v>0</c:v>
                </c:pt>
                <c:pt idx="27">
                  <c:v>0</c:v>
                </c:pt>
                <c:pt idx="28">
                  <c:v>0</c:v>
                </c:pt>
                <c:pt idx="29">
                  <c:v>0</c:v>
                </c:pt>
                <c:pt idx="30">
                  <c:v>0</c:v>
                </c:pt>
                <c:pt idx="31">
                  <c:v>0</c:v>
                </c:pt>
                <c:pt idx="32">
                  <c:v>83.9</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712E-4BD8-BD18-52C36C4E842F}"/>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12E-4BD8-BD18-52C36C4E842F}"/>
                </c:ext>
                <c:ext xmlns:c15="http://schemas.microsoft.com/office/drawing/2012/chart" uri="{CE6537A1-D6FC-4f65-9D91-7224C49458BB}">
                  <c15:layout/>
                  <c15:dlblFieldTable>
                    <c15:dlblFTEntry>
                      <c15:txfldGUID>{2E76BB32-9B09-4859-9E13-3B20C5C4180B}</c15:txfldGUID>
                      <c15:f>[1]公会計指標分析・財政指標組合せ分析表!$BP$72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12E-4BD8-BD18-52C36C4E842F}"/>
                </c:ext>
                <c:ext xmlns:c15="http://schemas.microsoft.com/office/drawing/2012/chart" uri="{CE6537A1-D6FC-4f65-9D91-7224C49458BB}">
                  <c15:dlblFieldTable>
                    <c15:dlblFTEntry>
                      <c15:txfldGUID>{FCE1BD35-3F1C-460B-8711-CD38C9B70689}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12E-4BD8-BD18-52C36C4E842F}"/>
                </c:ext>
                <c:ext xmlns:c15="http://schemas.microsoft.com/office/drawing/2012/chart" uri="{CE6537A1-D6FC-4f65-9D91-7224C49458BB}">
                  <c15:dlblFieldTable>
                    <c15:dlblFTEntry>
                      <c15:txfldGUID>{2F997790-5DF4-47FA-96AF-121DCAB6D0F2}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12E-4BD8-BD18-52C36C4E842F}"/>
                </c:ext>
                <c:ext xmlns:c15="http://schemas.microsoft.com/office/drawing/2012/chart" uri="{CE6537A1-D6FC-4f65-9D91-7224C49458BB}">
                  <c15:dlblFieldTable>
                    <c15:dlblFTEntry>
                      <c15:txfldGUID>{5008ACCC-A17A-4F03-81B0-6A3417329877}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12E-4BD8-BD18-52C36C4E842F}"/>
                </c:ext>
                <c:ext xmlns:c15="http://schemas.microsoft.com/office/drawing/2012/chart" uri="{CE6537A1-D6FC-4f65-9D91-7224C49458BB}">
                  <c15:dlblFieldTable>
                    <c15:dlblFTEntry>
                      <c15:txfldGUID>{3A32823A-61CC-493C-BFAF-931326EAD986}</c15:txfldGUID>
                      <c15:f>#REF!</c15:f>
                      <c15:dlblFieldTableCache>
                        <c:ptCount val="1"/>
                        <c:pt idx="0">
                          <c:v>#REF!</c:v>
                        </c:pt>
                      </c15:dlblFieldTableCache>
                    </c15:dlblFTEntry>
                  </c15:dlblFieldTable>
                  <c15:showDataLabelsRange val="0"/>
                </c:ext>
              </c:extLst>
            </c:dLbl>
            <c:dLbl>
              <c:idx val="8"/>
              <c:layout/>
              <c:tx>
                <c:strRef>
                  <c:f>[1]公会計指標分析・財政指標組合せ分析表!$BX$72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12E-4BD8-BD18-52C36C4E842F}"/>
                </c:ext>
                <c:ext xmlns:c15="http://schemas.microsoft.com/office/drawing/2012/chart" uri="{CE6537A1-D6FC-4f65-9D91-7224C49458BB}">
                  <c15:layout/>
                  <c15:dlblFieldTable>
                    <c15:dlblFTEntry>
                      <c15:txfldGUID>{62201011-F7DA-408C-AB8C-D07A4DA93251}</c15:txfldGUID>
                      <c15:f>[1]公会計指標分析・財政指標組合せ分析表!$BX$72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93E-2"/>
                  <c:y val="-8.1337372860052118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12E-4BD8-BD18-52C36C4E842F}"/>
                </c:ext>
                <c:ext xmlns:c15="http://schemas.microsoft.com/office/drawing/2012/chart" uri="{CE6537A1-D6FC-4f65-9D91-7224C49458BB}">
                  <c15:layout/>
                  <c15:dlblFieldTable>
                    <c15:dlblFTEntry>
                      <c15:txfldGUID>{E613A60E-44CE-4B88-8DD4-5D67C11E9F06}</c15:txfldGUID>
                      <c15:f>[1]公会計指標分析・財政指標組合せ分析表!$CF$72</c15:f>
                      <c15:dlblFieldTableCache>
                        <c:ptCount val="1"/>
                        <c:pt idx="0">
                          <c:v>H28</c:v>
                        </c:pt>
                      </c15:dlblFieldTableCache>
                    </c15:dlblFTEntry>
                  </c15:dlblFieldTable>
                  <c15:showDataLabelsRange val="0"/>
                </c:ext>
              </c:extLst>
            </c:dLbl>
            <c:dLbl>
              <c:idx val="24"/>
              <c:layout>
                <c:manualLayout>
                  <c:x val="-1.8235628084250027E-2"/>
                  <c:y val="-6.2416647087793951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12E-4BD8-BD18-52C36C4E842F}"/>
                </c:ext>
                <c:ext xmlns:c15="http://schemas.microsoft.com/office/drawing/2012/chart" uri="{CE6537A1-D6FC-4f65-9D91-7224C49458BB}">
                  <c15:layout/>
                  <c15:dlblFieldTable>
                    <c15:dlblFTEntry>
                      <c15:txfldGUID>{7874F6EC-37F0-42C0-BCB2-43B0798C95B0}</c15:txfldGUID>
                      <c15:f>[1]公会計指標分析・財政指標組合せ分析表!$CN$72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4.3495921315536014E-2"/>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12E-4BD8-BD18-52C36C4E842F}"/>
                </c:ext>
                <c:ext xmlns:c15="http://schemas.microsoft.com/office/drawing/2012/chart" uri="{CE6537A1-D6FC-4f65-9D91-7224C49458BB}">
                  <c15:layout/>
                  <c15:dlblFieldTable>
                    <c15:dlblFTEntry>
                      <c15:txfldGUID>{EC59A970-AC8F-4E09-8AE7-8FDCF10F03A5}</c15:txfldGUID>
                      <c15:f>[1]公会計指標分析・財政指標組合せ分析表!$CV$72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9.1</c:v>
                </c:pt>
                <c:pt idx="1">
                  <c:v>0</c:v>
                </c:pt>
                <c:pt idx="2">
                  <c:v>0</c:v>
                </c:pt>
                <c:pt idx="3">
                  <c:v>0</c:v>
                </c:pt>
                <c:pt idx="4">
                  <c:v>0</c:v>
                </c:pt>
                <c:pt idx="5">
                  <c:v>0</c:v>
                </c:pt>
                <c:pt idx="6">
                  <c:v>0</c:v>
                </c:pt>
                <c:pt idx="7">
                  <c:v>0</c:v>
                </c:pt>
                <c:pt idx="8">
                  <c:v>8.9</c:v>
                </c:pt>
                <c:pt idx="9">
                  <c:v>0</c:v>
                </c:pt>
                <c:pt idx="10">
                  <c:v>0</c:v>
                </c:pt>
                <c:pt idx="11">
                  <c:v>0</c:v>
                </c:pt>
                <c:pt idx="12">
                  <c:v>0</c:v>
                </c:pt>
                <c:pt idx="13">
                  <c:v>0</c:v>
                </c:pt>
                <c:pt idx="14">
                  <c:v>0</c:v>
                </c:pt>
                <c:pt idx="15">
                  <c:v>0</c:v>
                </c:pt>
                <c:pt idx="16">
                  <c:v>7.9</c:v>
                </c:pt>
                <c:pt idx="17">
                  <c:v>0</c:v>
                </c:pt>
                <c:pt idx="18">
                  <c:v>0</c:v>
                </c:pt>
                <c:pt idx="19">
                  <c:v>0</c:v>
                </c:pt>
                <c:pt idx="20">
                  <c:v>0</c:v>
                </c:pt>
                <c:pt idx="21">
                  <c:v>0</c:v>
                </c:pt>
                <c:pt idx="22">
                  <c:v>0</c:v>
                </c:pt>
                <c:pt idx="23">
                  <c:v>0</c:v>
                </c:pt>
                <c:pt idx="24">
                  <c:v>7.9</c:v>
                </c:pt>
                <c:pt idx="25">
                  <c:v>0</c:v>
                </c:pt>
                <c:pt idx="26">
                  <c:v>0</c:v>
                </c:pt>
                <c:pt idx="27">
                  <c:v>0</c:v>
                </c:pt>
                <c:pt idx="28">
                  <c:v>0</c:v>
                </c:pt>
                <c:pt idx="29">
                  <c:v>0</c:v>
                </c:pt>
                <c:pt idx="30">
                  <c:v>0</c:v>
                </c:pt>
                <c:pt idx="31">
                  <c:v>0</c:v>
                </c:pt>
                <c:pt idx="32">
                  <c:v>7.8</c:v>
                </c:pt>
                <c:pt idx="33">
                  <c:v>0</c:v>
                </c:pt>
                <c:pt idx="34">
                  <c:v>0</c:v>
                </c:pt>
                <c:pt idx="35">
                  <c:v>0</c:v>
                </c:pt>
                <c:pt idx="36">
                  <c:v>0</c:v>
                </c:pt>
                <c:pt idx="37">
                  <c:v>0</c:v>
                </c:pt>
                <c:pt idx="38">
                  <c:v>0</c:v>
                </c:pt>
                <c:pt idx="39">
                  <c:v>0</c:v>
                </c:pt>
              </c:numCache>
            </c:numRef>
          </c:xVal>
          <c:yVal>
            <c:numRef>
              <c:f>[1]公会計指標分析・財政指標組合せ分析表!$BP$77:$DC$77</c:f>
              <c:numCache>
                <c:formatCode>General</c:formatCode>
                <c:ptCount val="40"/>
                <c:pt idx="0">
                  <c:v>10.199999999999999</c:v>
                </c:pt>
                <c:pt idx="1">
                  <c:v>0</c:v>
                </c:pt>
                <c:pt idx="2">
                  <c:v>0</c:v>
                </c:pt>
                <c:pt idx="3">
                  <c:v>0</c:v>
                </c:pt>
                <c:pt idx="4">
                  <c:v>0</c:v>
                </c:pt>
                <c:pt idx="5">
                  <c:v>0</c:v>
                </c:pt>
                <c:pt idx="6">
                  <c:v>0</c:v>
                </c:pt>
                <c:pt idx="7">
                  <c:v>0</c:v>
                </c:pt>
                <c:pt idx="8">
                  <c:v>13.1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712E-4BD8-BD18-52C36C4E842F}"/>
            </c:ext>
          </c:extLst>
        </c:ser>
        <c:dLbls>
          <c:showLegendKey val="0"/>
          <c:showVal val="1"/>
          <c:showCatName val="0"/>
          <c:showSerName val="0"/>
          <c:showPercent val="0"/>
          <c:showBubbleSize val="0"/>
        </c:dLbls>
        <c:axId val="436711192"/>
        <c:axId val="436707664"/>
      </c:scatterChart>
      <c:valAx>
        <c:axId val="436711192"/>
        <c:scaling>
          <c:orientation val="minMax"/>
          <c:max val="13.299999999999999"/>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6707664"/>
        <c:crosses val="autoZero"/>
        <c:crossBetween val="midCat"/>
      </c:valAx>
      <c:valAx>
        <c:axId val="436707664"/>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671119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公債費については、年間を通じて</a:t>
          </a:r>
          <a:r>
            <a:rPr kumimoji="1" lang="en-US" altLang="ja-JP" sz="1200">
              <a:latin typeface="ＭＳ ゴシック" pitchFamily="49" charset="-128"/>
              <a:ea typeface="ＭＳ ゴシック" pitchFamily="49" charset="-128"/>
            </a:rPr>
            <a:t>2,000</a:t>
          </a:r>
          <a:r>
            <a:rPr kumimoji="1" lang="ja-JP" altLang="en-US" sz="1200">
              <a:latin typeface="ＭＳ ゴシック" pitchFamily="49" charset="-128"/>
              <a:ea typeface="ＭＳ ゴシック" pitchFamily="49" charset="-128"/>
            </a:rPr>
            <a:t>万人にものぼる観光客に対応するために行うごみ処理施設、下水道施設の整備や消防力の強化にかかる負担が大きく、劇的な数値の改善は難しい状況にある。</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年度は前年度比</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ポイント減となった。</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年度の算定では</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年度単年の数値と</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年度単年の数値と比較することで増減理由を調べることになる。</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比では、分母となる標準財政規模は微増、算入公債費が大幅に減したことにより分母全体で増加した。分子となる元利償還金等が大幅に下落し、分子全体で大きく減少した。その結果、実質公債費比率は大きく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総合体育館建設事業や一般廃棄物最終処分場整備事業といった大規模事業に係る地方債の償還が完了したことが大きな要因である。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当該基金該当なし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分子となる将来負担額は、地方債現在高の増加（</a:t>
          </a:r>
          <a:r>
            <a:rPr kumimoji="1" lang="en-US" altLang="ja-JP" sz="1400">
              <a:latin typeface="ＭＳ ゴシック" pitchFamily="49" charset="-128"/>
              <a:ea typeface="ＭＳ ゴシック" pitchFamily="49" charset="-128"/>
            </a:rPr>
            <a:t>+1,007,903</a:t>
          </a:r>
          <a:r>
            <a:rPr kumimoji="1" lang="ja-JP" altLang="en-US" sz="1400">
              <a:latin typeface="ＭＳ ゴシック" pitchFamily="49" charset="-128"/>
              <a:ea typeface="ＭＳ ゴシック" pitchFamily="49" charset="-128"/>
            </a:rPr>
            <a:t>千円）や退職手当負担見込み額の減（△</a:t>
          </a:r>
          <a:r>
            <a:rPr kumimoji="1" lang="en-US" altLang="ja-JP" sz="1400">
              <a:latin typeface="ＭＳ ゴシック" pitchFamily="49" charset="-128"/>
              <a:ea typeface="ＭＳ ゴシック" pitchFamily="49" charset="-128"/>
            </a:rPr>
            <a:t>26,577</a:t>
          </a:r>
          <a:r>
            <a:rPr kumimoji="1" lang="ja-JP" altLang="en-US" sz="1400">
              <a:latin typeface="ＭＳ ゴシック" pitchFamily="49" charset="-128"/>
              <a:ea typeface="ＭＳ ゴシック" pitchFamily="49" charset="-128"/>
            </a:rPr>
            <a:t>千円）等により、</a:t>
          </a:r>
          <a:r>
            <a:rPr kumimoji="1" lang="en-US" altLang="ja-JP" sz="1400">
              <a:latin typeface="ＭＳ ゴシック" pitchFamily="49" charset="-128"/>
              <a:ea typeface="ＭＳ ゴシック" pitchFamily="49" charset="-128"/>
            </a:rPr>
            <a:t>804,488</a:t>
          </a:r>
          <a:r>
            <a:rPr kumimoji="1" lang="ja-JP" altLang="en-US" sz="1400">
              <a:latin typeface="ＭＳ ゴシック" pitchFamily="49" charset="-128"/>
              <a:ea typeface="ＭＳ ゴシック" pitchFamily="49" charset="-128"/>
            </a:rPr>
            <a:t>千円の増となった。地方債現在高の増加は、中学校長寿命化工事等を行った</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年度の借入（</a:t>
          </a:r>
          <a:r>
            <a:rPr kumimoji="1" lang="en-US" altLang="ja-JP" sz="1400">
              <a:latin typeface="ＭＳ ゴシック" pitchFamily="49" charset="-128"/>
              <a:ea typeface="ＭＳ ゴシック" pitchFamily="49" charset="-128"/>
            </a:rPr>
            <a:t>1,754,200</a:t>
          </a:r>
          <a:r>
            <a:rPr kumimoji="1" lang="ja-JP" altLang="en-US" sz="1400">
              <a:latin typeface="ＭＳ ゴシック" pitchFamily="49" charset="-128"/>
              <a:ea typeface="ＭＳ ゴシック" pitchFamily="49" charset="-128"/>
            </a:rPr>
            <a:t>千円）の影響が大きい。退職手当負担見込額の減少は、一般職の人数減少に伴うものである。また、前年度に引き続きふるさと納税寄付金により充当可能財源等が大幅に増加（</a:t>
          </a:r>
          <a:r>
            <a:rPr kumimoji="1" lang="en-US" altLang="ja-JP" sz="1400">
              <a:latin typeface="ＭＳ ゴシック" pitchFamily="49" charset="-128"/>
              <a:ea typeface="ＭＳ ゴシック" pitchFamily="49" charset="-128"/>
            </a:rPr>
            <a:t>+750,924</a:t>
          </a:r>
          <a:r>
            <a:rPr kumimoji="1" lang="ja-JP" altLang="en-US" sz="1400">
              <a:latin typeface="ＭＳ ゴシック" pitchFamily="49" charset="-128"/>
              <a:ea typeface="ＭＳ ゴシック" pitchFamily="49" charset="-128"/>
            </a:rPr>
            <a:t>千円）した。その結果、分子は前年度比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％増加した。</a:t>
          </a:r>
        </a:p>
        <a:p>
          <a:r>
            <a:rPr kumimoji="1" lang="ja-JP" altLang="en-US" sz="1400">
              <a:latin typeface="ＭＳ ゴシック" pitchFamily="49" charset="-128"/>
              <a:ea typeface="ＭＳ ゴシック" pitchFamily="49" charset="-128"/>
            </a:rPr>
            <a:t>　一方分母となる標準財政規模の増加、算入公債費等の減の影響で、分母全体も</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％増加した。分子以上に分母が増加したため、将来負担比率は減少した。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神奈川県箱根町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当町では、留保財源を確保しないため、前年度繰越金がそのまま財政調整基金に積み立てられ、補正予算の財源は、財政調整基金の取り崩しである。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年度年度から、町行財政改革アクションプランにおいて、財政調整基金積立額が当該年度の標準財政規模の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％以上になるよう定めた。そのため毎年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千円を積み立てる目標に加え、好調なふるさと納税寄付金を財源とした事業の実施を想定し、当初予算に計上していた以上の寄附金を積み立てた。その結果約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億円財政調整基金を増やすこととなった。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その他特定目的基金については、基金の目的に一致する寄付金があった場合は積立てを行い、目的に一致する事業等の執行があった場合に繰入れを行うものである。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にわたる不況により、財源確保のための取り崩しが続いており、緊急時の対応としての残高としては、依然として不足していることから、今後も基金残高の増に向けて努力していく必要がある。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年度に町財政アクションプランにおいて、当該年度の標準財政規模の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％以上になるよう定めた。今後も引き続き上記町行財政改革アクションプランを順守するように努め、毎年当初予算に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千円の予算計上をつづけていく。また、ふるさと納税を財源とした事業を実施する予定のため、取崩しもそれに従い増となる見込みである。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その他特定目的基金については、寄付金の受入れ、事業の執行等において均衡を保ちつつ適切に運用していくもの。</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・災害支援基金：災害時の被災者の生活再建、災害時の見舞金弔慰金の支給を行う災害支援事業の財源とするため設置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・育英奨学基金：箱根町育英奨学事業を推進するため設置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・資源保全基金：資源保全基金指定寄付金の受入と、関連事業の財源とするための取崩しのため。寄付金収入額と事業執行額により増減するもの。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各基金それぞれ歳入については寄付金の多寡、事業の執行状況により増減が伴うため、今後の方針については寄付金の受入れ、事業の執行等において均衡を保ちつつ適切に運用していくもの。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当町では、留保財源を確保しないため、前年度繰越金がそのまま財政調整基金に積み立てられ、補正予算の財源は、財政調整基金の取り崩しである。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年度年度から、町行財政改革アクションプランにおいて、財政調整基金積立額が当該年度の標準財政規模の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％以上になるよう定めた。そのため毎年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千円を積み立てる目標に加え、好調なふるさと納税寄付金を財源とした事業の実施を想定し、当初予算に計上していた以上の寄附金を積み立てた。その結果約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億円財政調整基金を増やすこととなった。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にわたる不況により、財源確保のための取り崩しが続いており、緊急時の対応としての残高としては、依然として不足していることから、今後も基金残高の増に向けて努力していく必要がある。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年度に町行財政改革アクションプランにおいて、当該年度の標準財政規模の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％以上になるよう定めた。今後も引き続き上記町行財政改革アクションプランを順守するように努め、毎年当初予算に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千円の予算計上をつづけていく。また、ふるさと納税を財源とした事業を実施する予定のため、取崩しもそれに従い増となる見込みである。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B85A801D-EBAB-4B66-8F08-C717F30E66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3560BB1C-35BA-4F9B-A2C3-0A5DBEB2C4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F2080B4C-CAC9-421E-BDAD-60036529530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9778C5E7-DC17-44B2-ABA3-6C1D9AA45ED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ED9B1D51-650B-4450-BC99-F404ED5A99B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E5E8AD4E-1095-4EC5-B169-09E67273D4C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A20ED272-6F28-43F3-ABAB-797E221222F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69222F86-FB13-4C2C-BF04-AB2332A00BD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74BBEB75-0A4C-4152-A4A0-A0CA57B6E0F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32CE66CE-4F00-4237-BC4C-8CD567F6271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2E5C3E91-6A5F-467D-AEF9-30AF1C8B9BB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A292DA13-7932-4192-BD25-D0DCF679DC6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11,655
11,162
92.86
11,602,543
11,147,709
445,152
5,823,736
6,968,949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78990902-463F-43F1-A80F-25B974AC85E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80B874BB-2DBC-40C0-B147-85C53ABAE12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9650B6B4-8045-4657-84EA-12B801CE2A9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AF5329CD-5BA6-460C-9B35-E3075B47A42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ADD45DB5-AF9F-425D-9DA7-BFACE531490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9684C62B-82AE-4863-89C5-FC39F5C4C37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51DFFCBD-245D-4828-AA90-7D750628F6A5}"/>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415C4405-D5EA-4C83-81FD-384FFC00A3A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AEFFB3FE-F4DB-42BB-9DCD-2AB64ED7015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AFA77759-E9FC-427A-92D6-486F93C5401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7E3216E6-DB1A-49A7-BF69-E5400FAC60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50550D44-A8CF-44FE-ABF9-DB2A97458DD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3E6AEE0D-998E-495E-AF2D-A3B70F6F722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C55687A8-F65D-4363-81F5-95B784A880F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5566EA83-7E97-4632-821E-CDC93BA978F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CE2D7624-94FA-4C60-AF6B-25D04E71C31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3436C375-3059-41FA-8E84-6E060B533FB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F8A11587-FD05-491C-B33B-9F83ED9092B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 xmlns:a16="http://schemas.microsoft.com/office/drawing/2014/main" id="{1A7B5E58-1D21-4CB3-AF76-A4F868B5BC7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71A51F17-7285-4B9A-8261-83A99EE4C86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 xmlns:a16="http://schemas.microsoft.com/office/drawing/2014/main" id="{81557DD7-F2A9-4BAA-9987-4C1B203400A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7327F74D-C677-4EEE-AA6F-99EC95676E0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7BE5226A-6057-4211-AB2E-1B8062A5315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B6A2BE9A-F546-4DC7-9256-C86C839D9C5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1E92DE9C-F660-475E-9DDA-1860DC9CA62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AA42DFE0-F15B-44FB-9B79-63B409EC2A7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75FCC7DD-A30D-4989-8AA5-7A803C46776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E084C8A9-9404-47E9-B944-B173DCCDA4B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6E9602B6-9D4D-4E43-8C2A-80A6D0971E1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BED049A7-3044-476A-A3B6-498EFA658E2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169C55F5-06C7-4704-9CA6-2F301E01498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4AEC05A1-45AD-423D-9DE6-4F0DF70E12C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9AE70906-A27E-435B-865C-1975B29C8B8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999CDB43-AFBD-49C1-A721-ADB928A11EE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有形固定資産減価償却率は、類似団体に比べ、高い値を示している。この要因として資産の有形固定資産減価償却が他団体に比べ進んでいる可能性もあることから、今後、適切に資産の更新を図っていく必要があると考え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56D5AE8F-0CF8-4B9B-91DC-6C729E43E0C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5469F49A-0A1D-4168-98F2-C79D54FCEBD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9F80BB18-3965-4485-80F2-CB430497650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 xmlns:a16="http://schemas.microsoft.com/office/drawing/2014/main" id="{B6CFBC55-DDC3-4773-8485-7ECCB8EEE2F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 xmlns:a16="http://schemas.microsoft.com/office/drawing/2014/main" id="{3C1E466F-9A1E-4676-9837-DA643B15D18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 xmlns:a16="http://schemas.microsoft.com/office/drawing/2014/main" id="{509A3283-1AE3-4F36-96A5-9FD50A9230C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 xmlns:a16="http://schemas.microsoft.com/office/drawing/2014/main" id="{B71D212E-2956-4439-BEDF-A161E5663D5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 xmlns:a16="http://schemas.microsoft.com/office/drawing/2014/main" id="{AE507386-3CBE-41B1-8578-8BA118E3FAC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 xmlns:a16="http://schemas.microsoft.com/office/drawing/2014/main" id="{943CAC15-2E02-427D-A7BF-6B73FD934A6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 xmlns:a16="http://schemas.microsoft.com/office/drawing/2014/main" id="{8082A212-13D2-4E26-AF86-D2458C48932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 xmlns:a16="http://schemas.microsoft.com/office/drawing/2014/main" id="{59662E60-7B56-41A4-904C-058A636EF4F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 xmlns:a16="http://schemas.microsoft.com/office/drawing/2014/main" id="{56730B5E-309E-4F81-965A-848FA714E87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 xmlns:a16="http://schemas.microsoft.com/office/drawing/2014/main" id="{BA8A8857-C49C-4456-B176-76E268B4D3D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 xmlns:a16="http://schemas.microsoft.com/office/drawing/2014/main" id="{A956D492-177E-4259-825D-0414F14F0EC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 xmlns:a16="http://schemas.microsoft.com/office/drawing/2014/main" id="{79312FE6-E8E8-42AC-A5DE-2A22E4B340D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 xmlns:a16="http://schemas.microsoft.com/office/drawing/2014/main" id="{1E93C837-8C24-4380-ABE7-7FAD34BD82D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a:extLst>
            <a:ext uri="{FF2B5EF4-FFF2-40B4-BE49-F238E27FC236}">
              <a16:creationId xmlns="" xmlns:a16="http://schemas.microsoft.com/office/drawing/2014/main" id="{F7F22DCE-9EC3-40F1-9DAC-ADB5F3F81938}"/>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a:extLst>
            <a:ext uri="{FF2B5EF4-FFF2-40B4-BE49-F238E27FC236}">
              <a16:creationId xmlns="" xmlns:a16="http://schemas.microsoft.com/office/drawing/2014/main" id="{DF1E7F67-C001-4DB5-9327-3DC8E4BB1F6E}"/>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a:extLst>
            <a:ext uri="{FF2B5EF4-FFF2-40B4-BE49-F238E27FC236}">
              <a16:creationId xmlns="" xmlns:a16="http://schemas.microsoft.com/office/drawing/2014/main" id="{0BC1AE09-AD13-4D82-9B93-41D735D6F7E9}"/>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a:extLst>
            <a:ext uri="{FF2B5EF4-FFF2-40B4-BE49-F238E27FC236}">
              <a16:creationId xmlns="" xmlns:a16="http://schemas.microsoft.com/office/drawing/2014/main" id="{F5247B5A-BDE1-487E-941F-B29F857CD226}"/>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a:extLst>
            <a:ext uri="{FF2B5EF4-FFF2-40B4-BE49-F238E27FC236}">
              <a16:creationId xmlns="" xmlns:a16="http://schemas.microsoft.com/office/drawing/2014/main" id="{C81ACD39-D511-49A9-BA23-5FF77B066C10}"/>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a:extLst>
            <a:ext uri="{FF2B5EF4-FFF2-40B4-BE49-F238E27FC236}">
              <a16:creationId xmlns="" xmlns:a16="http://schemas.microsoft.com/office/drawing/2014/main" id="{484C5619-D265-4C46-A3F8-A0AE6E3A0350}"/>
            </a:ext>
          </a:extLst>
        </xdr:cNvPr>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a:extLst>
            <a:ext uri="{FF2B5EF4-FFF2-40B4-BE49-F238E27FC236}">
              <a16:creationId xmlns="" xmlns:a16="http://schemas.microsoft.com/office/drawing/2014/main" id="{17D8E5C5-4D36-4B7E-816B-B3D56008C304}"/>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a:extLst>
            <a:ext uri="{FF2B5EF4-FFF2-40B4-BE49-F238E27FC236}">
              <a16:creationId xmlns="" xmlns:a16="http://schemas.microsoft.com/office/drawing/2014/main" id="{00C97F20-81E2-4B9D-B3BB-B5D797F2A8EE}"/>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a:extLst>
            <a:ext uri="{FF2B5EF4-FFF2-40B4-BE49-F238E27FC236}">
              <a16:creationId xmlns="" xmlns:a16="http://schemas.microsoft.com/office/drawing/2014/main" id="{735B0747-8025-45FF-A636-430524AEDA75}"/>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a:extLst>
            <a:ext uri="{FF2B5EF4-FFF2-40B4-BE49-F238E27FC236}">
              <a16:creationId xmlns="" xmlns:a16="http://schemas.microsoft.com/office/drawing/2014/main" id="{DBC22098-94B9-47D9-9A5D-DB16FB78A617}"/>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 xmlns:a16="http://schemas.microsoft.com/office/drawing/2014/main" id="{4C712277-9081-47F7-A277-4A7A1D09AD4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 xmlns:a16="http://schemas.microsoft.com/office/drawing/2014/main" id="{39D12748-B8DD-4D18-B202-75281F9A6BC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C4F05306-00E4-4F26-B919-9E982A8620A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6CD6BE40-2D39-4937-8C3A-29D920A34FA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01A98E8D-8C83-495D-BD7C-7522DFA8D29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145627</xdr:rowOff>
    </xdr:from>
    <xdr:to>
      <xdr:col>23</xdr:col>
      <xdr:colOff>136525</xdr:colOff>
      <xdr:row>28</xdr:row>
      <xdr:rowOff>75777</xdr:rowOff>
    </xdr:to>
    <xdr:sp macro="" textlink="">
      <xdr:nvSpPr>
        <xdr:cNvPr id="79" name="楕円 78">
          <a:extLst>
            <a:ext uri="{FF2B5EF4-FFF2-40B4-BE49-F238E27FC236}">
              <a16:creationId xmlns="" xmlns:a16="http://schemas.microsoft.com/office/drawing/2014/main" id="{A30071CC-80AB-41D7-AD7F-49C2A021B3EE}"/>
            </a:ext>
          </a:extLst>
        </xdr:cNvPr>
        <xdr:cNvSpPr/>
      </xdr:nvSpPr>
      <xdr:spPr>
        <a:xfrm>
          <a:off x="4711700" y="5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168504</xdr:rowOff>
    </xdr:from>
    <xdr:ext cx="405111" cy="259045"/>
    <xdr:sp macro="" textlink="">
      <xdr:nvSpPr>
        <xdr:cNvPr id="80" name="有形固定資産減価償却率該当値テキスト">
          <a:extLst>
            <a:ext uri="{FF2B5EF4-FFF2-40B4-BE49-F238E27FC236}">
              <a16:creationId xmlns="" xmlns:a16="http://schemas.microsoft.com/office/drawing/2014/main" id="{2C2EB867-B890-4881-822E-95BE5B48A885}"/>
            </a:ext>
          </a:extLst>
        </xdr:cNvPr>
        <xdr:cNvSpPr txBox="1"/>
      </xdr:nvSpPr>
      <xdr:spPr>
        <a:xfrm>
          <a:off x="4813300" y="539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124037</xdr:rowOff>
    </xdr:from>
    <xdr:to>
      <xdr:col>19</xdr:col>
      <xdr:colOff>187325</xdr:colOff>
      <xdr:row>28</xdr:row>
      <xdr:rowOff>54187</xdr:rowOff>
    </xdr:to>
    <xdr:sp macro="" textlink="">
      <xdr:nvSpPr>
        <xdr:cNvPr id="81" name="楕円 80">
          <a:extLst>
            <a:ext uri="{FF2B5EF4-FFF2-40B4-BE49-F238E27FC236}">
              <a16:creationId xmlns="" xmlns:a16="http://schemas.microsoft.com/office/drawing/2014/main" id="{D43EBD28-C986-42C1-A0B0-96F59DFD074D}"/>
            </a:ext>
          </a:extLst>
        </xdr:cNvPr>
        <xdr:cNvSpPr/>
      </xdr:nvSpPr>
      <xdr:spPr>
        <a:xfrm>
          <a:off x="4000500" y="5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3387</xdr:rowOff>
    </xdr:from>
    <xdr:to>
      <xdr:col>23</xdr:col>
      <xdr:colOff>85725</xdr:colOff>
      <xdr:row>28</xdr:row>
      <xdr:rowOff>24977</xdr:rowOff>
    </xdr:to>
    <xdr:cxnSp macro="">
      <xdr:nvCxnSpPr>
        <xdr:cNvPr id="82" name="直線コネクタ 81">
          <a:extLst>
            <a:ext uri="{FF2B5EF4-FFF2-40B4-BE49-F238E27FC236}">
              <a16:creationId xmlns="" xmlns:a16="http://schemas.microsoft.com/office/drawing/2014/main" id="{0AA2B771-5324-45D2-BC71-2D3DA65F2CE1}"/>
            </a:ext>
          </a:extLst>
        </xdr:cNvPr>
        <xdr:cNvCxnSpPr/>
      </xdr:nvCxnSpPr>
      <xdr:spPr>
        <a:xfrm>
          <a:off x="4051300" y="5575512"/>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149225</xdr:rowOff>
    </xdr:from>
    <xdr:to>
      <xdr:col>15</xdr:col>
      <xdr:colOff>187325</xdr:colOff>
      <xdr:row>28</xdr:row>
      <xdr:rowOff>79375</xdr:rowOff>
    </xdr:to>
    <xdr:sp macro="" textlink="">
      <xdr:nvSpPr>
        <xdr:cNvPr id="83" name="楕円 82">
          <a:extLst>
            <a:ext uri="{FF2B5EF4-FFF2-40B4-BE49-F238E27FC236}">
              <a16:creationId xmlns="" xmlns:a16="http://schemas.microsoft.com/office/drawing/2014/main" id="{8EDA0354-B717-429A-850A-2EB6730A024B}"/>
            </a:ext>
          </a:extLst>
        </xdr:cNvPr>
        <xdr:cNvSpPr/>
      </xdr:nvSpPr>
      <xdr:spPr>
        <a:xfrm>
          <a:off x="3238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3387</xdr:rowOff>
    </xdr:from>
    <xdr:to>
      <xdr:col>19</xdr:col>
      <xdr:colOff>136525</xdr:colOff>
      <xdr:row>28</xdr:row>
      <xdr:rowOff>28575</xdr:rowOff>
    </xdr:to>
    <xdr:cxnSp macro="">
      <xdr:nvCxnSpPr>
        <xdr:cNvPr id="84" name="直線コネクタ 83">
          <a:extLst>
            <a:ext uri="{FF2B5EF4-FFF2-40B4-BE49-F238E27FC236}">
              <a16:creationId xmlns="" xmlns:a16="http://schemas.microsoft.com/office/drawing/2014/main" id="{30026B02-B44A-40AD-A3B2-0FC1A928B0C1}"/>
            </a:ext>
          </a:extLst>
        </xdr:cNvPr>
        <xdr:cNvCxnSpPr/>
      </xdr:nvCxnSpPr>
      <xdr:spPr>
        <a:xfrm flipV="1">
          <a:off x="3289300" y="557551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145627</xdr:rowOff>
    </xdr:from>
    <xdr:to>
      <xdr:col>11</xdr:col>
      <xdr:colOff>187325</xdr:colOff>
      <xdr:row>28</xdr:row>
      <xdr:rowOff>75777</xdr:rowOff>
    </xdr:to>
    <xdr:sp macro="" textlink="">
      <xdr:nvSpPr>
        <xdr:cNvPr id="85" name="楕円 84">
          <a:extLst>
            <a:ext uri="{FF2B5EF4-FFF2-40B4-BE49-F238E27FC236}">
              <a16:creationId xmlns="" xmlns:a16="http://schemas.microsoft.com/office/drawing/2014/main" id="{F82EBC31-212D-4DA8-831F-13FF30D5684A}"/>
            </a:ext>
          </a:extLst>
        </xdr:cNvPr>
        <xdr:cNvSpPr/>
      </xdr:nvSpPr>
      <xdr:spPr>
        <a:xfrm>
          <a:off x="2476500" y="5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24977</xdr:rowOff>
    </xdr:from>
    <xdr:to>
      <xdr:col>15</xdr:col>
      <xdr:colOff>136525</xdr:colOff>
      <xdr:row>28</xdr:row>
      <xdr:rowOff>28575</xdr:rowOff>
    </xdr:to>
    <xdr:cxnSp macro="">
      <xdr:nvCxnSpPr>
        <xdr:cNvPr id="86" name="直線コネクタ 85">
          <a:extLst>
            <a:ext uri="{FF2B5EF4-FFF2-40B4-BE49-F238E27FC236}">
              <a16:creationId xmlns="" xmlns:a16="http://schemas.microsoft.com/office/drawing/2014/main" id="{7D0417F3-8BFD-4648-A5A4-36FF870045B5}"/>
            </a:ext>
          </a:extLst>
        </xdr:cNvPr>
        <xdr:cNvCxnSpPr/>
      </xdr:nvCxnSpPr>
      <xdr:spPr>
        <a:xfrm>
          <a:off x="2527300" y="5597102"/>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7" name="n_1aveValue有形固定資産減価償却率">
          <a:extLst>
            <a:ext uri="{FF2B5EF4-FFF2-40B4-BE49-F238E27FC236}">
              <a16:creationId xmlns="" xmlns:a16="http://schemas.microsoft.com/office/drawing/2014/main" id="{9ABA71F5-447A-4159-9804-C764D066F51C}"/>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8" name="n_2aveValue有形固定資産減価償却率">
          <a:extLst>
            <a:ext uri="{FF2B5EF4-FFF2-40B4-BE49-F238E27FC236}">
              <a16:creationId xmlns="" xmlns:a16="http://schemas.microsoft.com/office/drawing/2014/main" id="{B8AC3D44-1262-45FC-8578-55BAE2EAB4A2}"/>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89" name="n_3aveValue有形固定資産減価償却率">
          <a:extLst>
            <a:ext uri="{FF2B5EF4-FFF2-40B4-BE49-F238E27FC236}">
              <a16:creationId xmlns="" xmlns:a16="http://schemas.microsoft.com/office/drawing/2014/main" id="{5E05B3C2-D7AA-44D5-B549-696A9CC112E9}"/>
            </a:ext>
          </a:extLst>
        </xdr:cNvPr>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70714</xdr:rowOff>
    </xdr:from>
    <xdr:ext cx="405111" cy="259045"/>
    <xdr:sp macro="" textlink="">
      <xdr:nvSpPr>
        <xdr:cNvPr id="90" name="n_1mainValue有形固定資産減価償却率">
          <a:extLst>
            <a:ext uri="{FF2B5EF4-FFF2-40B4-BE49-F238E27FC236}">
              <a16:creationId xmlns="" xmlns:a16="http://schemas.microsoft.com/office/drawing/2014/main" id="{E1131137-76AB-4A8F-8A4C-DDBA650EA125}"/>
            </a:ext>
          </a:extLst>
        </xdr:cNvPr>
        <xdr:cNvSpPr txBox="1"/>
      </xdr:nvSpPr>
      <xdr:spPr>
        <a:xfrm>
          <a:off x="3836044" y="5299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95902</xdr:rowOff>
    </xdr:from>
    <xdr:ext cx="405111" cy="259045"/>
    <xdr:sp macro="" textlink="">
      <xdr:nvSpPr>
        <xdr:cNvPr id="91" name="n_2mainValue有形固定資産減価償却率">
          <a:extLst>
            <a:ext uri="{FF2B5EF4-FFF2-40B4-BE49-F238E27FC236}">
              <a16:creationId xmlns="" xmlns:a16="http://schemas.microsoft.com/office/drawing/2014/main" id="{07767534-85D3-4D53-A63A-8C7DCF5ACC06}"/>
            </a:ext>
          </a:extLst>
        </xdr:cNvPr>
        <xdr:cNvSpPr txBox="1"/>
      </xdr:nvSpPr>
      <xdr:spPr>
        <a:xfrm>
          <a:off x="3086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92304</xdr:rowOff>
    </xdr:from>
    <xdr:ext cx="405111" cy="259045"/>
    <xdr:sp macro="" textlink="">
      <xdr:nvSpPr>
        <xdr:cNvPr id="92" name="n_3mainValue有形固定資産減価償却率">
          <a:extLst>
            <a:ext uri="{FF2B5EF4-FFF2-40B4-BE49-F238E27FC236}">
              <a16:creationId xmlns="" xmlns:a16="http://schemas.microsoft.com/office/drawing/2014/main" id="{E48EE5B2-B03A-432A-A8C7-EA1850F879B4}"/>
            </a:ext>
          </a:extLst>
        </xdr:cNvPr>
        <xdr:cNvSpPr txBox="1"/>
      </xdr:nvSpPr>
      <xdr:spPr>
        <a:xfrm>
          <a:off x="2324744" y="53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 xmlns:a16="http://schemas.microsoft.com/office/drawing/2014/main" id="{0DF99097-E6E9-4F40-9F08-A1579406DEB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 xmlns:a16="http://schemas.microsoft.com/office/drawing/2014/main" id="{CB991165-C102-4718-AA22-F0191600B9A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 xmlns:a16="http://schemas.microsoft.com/office/drawing/2014/main" id="{3EF7B05B-FB76-4382-9E07-52D110B5CCD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 xmlns:a16="http://schemas.microsoft.com/office/drawing/2014/main" id="{ABAE7B30-062F-47D9-91F5-8A4C6CA52E7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 xmlns:a16="http://schemas.microsoft.com/office/drawing/2014/main" id="{36C0709B-4236-4EC5-822A-BF4EF4CFEE4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 xmlns:a16="http://schemas.microsoft.com/office/drawing/2014/main" id="{A447DD7B-FEC4-44BE-82E5-448D358779A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 xmlns:a16="http://schemas.microsoft.com/office/drawing/2014/main" id="{C632ACC4-DB3C-4125-AA09-08A457D70FC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 xmlns:a16="http://schemas.microsoft.com/office/drawing/2014/main" id="{BBF6C43F-CBD2-4BD3-8CD9-E1E1496CC20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 xmlns:a16="http://schemas.microsoft.com/office/drawing/2014/main" id="{FF764CF2-0A4C-4B71-A35F-776CBD567CB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 xmlns:a16="http://schemas.microsoft.com/office/drawing/2014/main" id="{27E2DCC6-B661-4A56-82F5-A6936ED2FF8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 xmlns:a16="http://schemas.microsoft.com/office/drawing/2014/main" id="{92F21B12-7128-4235-9E07-335BBC76B84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 xmlns:a16="http://schemas.microsoft.com/office/drawing/2014/main" id="{E6EDE8CC-6CA7-4A19-87F8-438DEF83BF4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 xmlns:a16="http://schemas.microsoft.com/office/drawing/2014/main" id="{44196C9C-FDDA-4003-A1DB-EE4B998A573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中学校校舎整備工事の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影響により、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年度における債務償還比率は、昨年度に比べ増加している。工事は令和元年度まで続くほか、防災無線のデジタル化工事や消防分署の建替え工事も予定されており、今後増加が見込まれる。</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 xmlns:a16="http://schemas.microsoft.com/office/drawing/2014/main" id="{6BAC8371-6D2E-4F31-A59A-8B4AC5C3A06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 xmlns:a16="http://schemas.microsoft.com/office/drawing/2014/main" id="{DB1E76A2-715C-44ED-BF88-E2C5AFD926E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 xmlns:a16="http://schemas.microsoft.com/office/drawing/2014/main" id="{ABAF5350-70E3-4C8A-A0FA-8D6549017E9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 xmlns:a16="http://schemas.microsoft.com/office/drawing/2014/main" id="{7CF32BBE-2FA8-4356-AA3F-95760ED41CC1}"/>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 xmlns:a16="http://schemas.microsoft.com/office/drawing/2014/main" id="{38F90D5F-FDAF-4C16-A073-4FF4153ADA8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 xmlns:a16="http://schemas.microsoft.com/office/drawing/2014/main" id="{01588004-9B6C-4960-8156-060D1E8BD7B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 xmlns:a16="http://schemas.microsoft.com/office/drawing/2014/main" id="{CA52890C-286B-40AE-AFEB-53F76455CEC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 xmlns:a16="http://schemas.microsoft.com/office/drawing/2014/main" id="{8643E7D6-1AF1-4E62-A280-1CF806A7C8D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 xmlns:a16="http://schemas.microsoft.com/office/drawing/2014/main" id="{3FC506E9-9FA7-4138-A3E7-573F0197675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 xmlns:a16="http://schemas.microsoft.com/office/drawing/2014/main" id="{BCAE8C3A-BA94-4782-8A25-8C2B3CFDE47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 xmlns:a16="http://schemas.microsoft.com/office/drawing/2014/main" id="{2635C506-EE98-457E-8A87-D9B35BBF044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 xmlns:a16="http://schemas.microsoft.com/office/drawing/2014/main" id="{A7E1A3A6-39BD-4C87-AB7A-F644B6170FD1}"/>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 xmlns:a16="http://schemas.microsoft.com/office/drawing/2014/main" id="{5542BCEF-DDB7-42FB-9B02-CD3537039B9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 xmlns:a16="http://schemas.microsoft.com/office/drawing/2014/main" id="{064D7EF2-DC57-4B4D-B28B-54E23BDA111A}"/>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 xmlns:a16="http://schemas.microsoft.com/office/drawing/2014/main" id="{5AC9590E-CAF3-463B-A0E8-29A342E2808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1" name="直線コネクタ 120">
          <a:extLst>
            <a:ext uri="{FF2B5EF4-FFF2-40B4-BE49-F238E27FC236}">
              <a16:creationId xmlns="" xmlns:a16="http://schemas.microsoft.com/office/drawing/2014/main" id="{806BBC56-D05E-484E-AA0A-7B8643D1408D}"/>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 xmlns:a16="http://schemas.microsoft.com/office/drawing/2014/main" id="{8361FCFE-1FE9-4546-8220-BF27ADE8E4D1}"/>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 xmlns:a16="http://schemas.microsoft.com/office/drawing/2014/main" id="{1E91DE05-A5C6-44A2-BE0C-E82F28E0404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4" name="債務償還比率最大値テキスト">
          <a:extLst>
            <a:ext uri="{FF2B5EF4-FFF2-40B4-BE49-F238E27FC236}">
              <a16:creationId xmlns="" xmlns:a16="http://schemas.microsoft.com/office/drawing/2014/main" id="{76BE5197-687B-4A7D-883D-FD6A50BEA89B}"/>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5" name="直線コネクタ 124">
          <a:extLst>
            <a:ext uri="{FF2B5EF4-FFF2-40B4-BE49-F238E27FC236}">
              <a16:creationId xmlns="" xmlns:a16="http://schemas.microsoft.com/office/drawing/2014/main" id="{BD32CD61-C812-42C0-AED8-F0CE7A3D2F68}"/>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6" name="債務償還比率平均値テキスト">
          <a:extLst>
            <a:ext uri="{FF2B5EF4-FFF2-40B4-BE49-F238E27FC236}">
              <a16:creationId xmlns="" xmlns:a16="http://schemas.microsoft.com/office/drawing/2014/main" id="{7C0274D0-8BB9-4E92-8178-72DEF12A115E}"/>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7" name="フローチャート: 判断 126">
          <a:extLst>
            <a:ext uri="{FF2B5EF4-FFF2-40B4-BE49-F238E27FC236}">
              <a16:creationId xmlns="" xmlns:a16="http://schemas.microsoft.com/office/drawing/2014/main" id="{9147BE1B-CDA7-40B3-A53B-394836179897}"/>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8" name="フローチャート: 判断 127">
          <a:extLst>
            <a:ext uri="{FF2B5EF4-FFF2-40B4-BE49-F238E27FC236}">
              <a16:creationId xmlns="" xmlns:a16="http://schemas.microsoft.com/office/drawing/2014/main" id="{B70CD949-4D48-4049-B15F-B71362146F19}"/>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 xmlns:a16="http://schemas.microsoft.com/office/drawing/2014/main" id="{6E53DBE7-2161-407A-A352-6C096A07F91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 xmlns:a16="http://schemas.microsoft.com/office/drawing/2014/main" id="{E8168AD6-1DF6-49D4-81D9-99E711EF6F7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 xmlns:a16="http://schemas.microsoft.com/office/drawing/2014/main" id="{71459139-1921-4161-92B5-041ABF5D65A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 xmlns:a16="http://schemas.microsoft.com/office/drawing/2014/main" id="{7558DCB1-E6DE-43C9-8C17-A547F5705BF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 xmlns:a16="http://schemas.microsoft.com/office/drawing/2014/main" id="{BFCC0DF6-B9D9-430D-92F0-3A59A587D1F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103787</xdr:rowOff>
    </xdr:from>
    <xdr:to>
      <xdr:col>76</xdr:col>
      <xdr:colOff>73025</xdr:colOff>
      <xdr:row>30</xdr:row>
      <xdr:rowOff>33937</xdr:rowOff>
    </xdr:to>
    <xdr:sp macro="" textlink="">
      <xdr:nvSpPr>
        <xdr:cNvPr id="134" name="楕円 133">
          <a:extLst>
            <a:ext uri="{FF2B5EF4-FFF2-40B4-BE49-F238E27FC236}">
              <a16:creationId xmlns="" xmlns:a16="http://schemas.microsoft.com/office/drawing/2014/main" id="{DB6583D1-F9F1-43D1-9A57-CB948081E575}"/>
            </a:ext>
          </a:extLst>
        </xdr:cNvPr>
        <xdr:cNvSpPr/>
      </xdr:nvSpPr>
      <xdr:spPr>
        <a:xfrm>
          <a:off x="14744700" y="58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126664</xdr:rowOff>
    </xdr:from>
    <xdr:ext cx="469744" cy="259045"/>
    <xdr:sp macro="" textlink="">
      <xdr:nvSpPr>
        <xdr:cNvPr id="135" name="債務償還比率該当値テキスト">
          <a:extLst>
            <a:ext uri="{FF2B5EF4-FFF2-40B4-BE49-F238E27FC236}">
              <a16:creationId xmlns="" xmlns:a16="http://schemas.microsoft.com/office/drawing/2014/main" id="{F9422FB1-BACE-447D-B155-646AC47957FD}"/>
            </a:ext>
          </a:extLst>
        </xdr:cNvPr>
        <xdr:cNvSpPr txBox="1"/>
      </xdr:nvSpPr>
      <xdr:spPr>
        <a:xfrm>
          <a:off x="14846300" y="569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159082</xdr:rowOff>
    </xdr:from>
    <xdr:to>
      <xdr:col>72</xdr:col>
      <xdr:colOff>123825</xdr:colOff>
      <xdr:row>30</xdr:row>
      <xdr:rowOff>89232</xdr:rowOff>
    </xdr:to>
    <xdr:sp macro="" textlink="">
      <xdr:nvSpPr>
        <xdr:cNvPr id="136" name="楕円 135">
          <a:extLst>
            <a:ext uri="{FF2B5EF4-FFF2-40B4-BE49-F238E27FC236}">
              <a16:creationId xmlns="" xmlns:a16="http://schemas.microsoft.com/office/drawing/2014/main" id="{2F49CC47-707F-4D6A-9F35-3F8BD409BF45}"/>
            </a:ext>
          </a:extLst>
        </xdr:cNvPr>
        <xdr:cNvSpPr/>
      </xdr:nvSpPr>
      <xdr:spPr>
        <a:xfrm>
          <a:off x="14033500" y="59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154587</xdr:rowOff>
    </xdr:from>
    <xdr:to>
      <xdr:col>76</xdr:col>
      <xdr:colOff>22225</xdr:colOff>
      <xdr:row>30</xdr:row>
      <xdr:rowOff>38432</xdr:rowOff>
    </xdr:to>
    <xdr:cxnSp macro="">
      <xdr:nvCxnSpPr>
        <xdr:cNvPr id="137" name="直線コネクタ 136">
          <a:extLst>
            <a:ext uri="{FF2B5EF4-FFF2-40B4-BE49-F238E27FC236}">
              <a16:creationId xmlns="" xmlns:a16="http://schemas.microsoft.com/office/drawing/2014/main" id="{7920F16D-2645-4B82-9FFD-7020BD94123F}"/>
            </a:ext>
          </a:extLst>
        </xdr:cNvPr>
        <xdr:cNvCxnSpPr/>
      </xdr:nvCxnSpPr>
      <xdr:spPr>
        <a:xfrm flipV="1">
          <a:off x="14084300" y="5898162"/>
          <a:ext cx="711200" cy="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8" name="n_1aveValue債務償還比率">
          <a:extLst>
            <a:ext uri="{FF2B5EF4-FFF2-40B4-BE49-F238E27FC236}">
              <a16:creationId xmlns="" xmlns:a16="http://schemas.microsoft.com/office/drawing/2014/main" id="{9A8DBA36-AD03-4086-8E5B-60EDFD38719C}"/>
            </a:ext>
          </a:extLst>
        </xdr:cNvPr>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105759</xdr:rowOff>
    </xdr:from>
    <xdr:ext cx="469744" cy="259045"/>
    <xdr:sp macro="" textlink="">
      <xdr:nvSpPr>
        <xdr:cNvPr id="139" name="n_1mainValue債務償還比率">
          <a:extLst>
            <a:ext uri="{FF2B5EF4-FFF2-40B4-BE49-F238E27FC236}">
              <a16:creationId xmlns="" xmlns:a16="http://schemas.microsoft.com/office/drawing/2014/main" id="{C8F0F922-6EBE-47FA-8BA2-03EAAA4EA472}"/>
            </a:ext>
          </a:extLst>
        </xdr:cNvPr>
        <xdr:cNvSpPr txBox="1"/>
      </xdr:nvSpPr>
      <xdr:spPr>
        <a:xfrm>
          <a:off x="13836727" y="56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 xmlns:a16="http://schemas.microsoft.com/office/drawing/2014/main" id="{CB03F622-FC90-4DDA-9B6E-F5571A20B71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 xmlns:a16="http://schemas.microsoft.com/office/drawing/2014/main" id="{055850F9-8CCE-4761-8495-9EDF130E775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 xmlns:a16="http://schemas.microsoft.com/office/drawing/2014/main" id="{1096A96A-54B0-4DEB-BEDA-7DFB8CAC488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 xmlns:a16="http://schemas.microsoft.com/office/drawing/2014/main" id="{34006DE2-63DC-43A7-A874-A98B7AA7871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 xmlns:a16="http://schemas.microsoft.com/office/drawing/2014/main" id="{834F7EEE-7277-44B9-B337-0DCDCC3B1BF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 xmlns:a16="http://schemas.microsoft.com/office/drawing/2014/main" id="{787EE486-D840-4232-BAD7-DFE388B0EFB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49219743-D7AD-41E9-91DE-E271A9DA023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C3B652E8-668F-4497-B945-0568129F772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B7A6F54A-44DF-477E-ACEF-454BB74964B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2F8A7688-75FB-4D8E-9F3A-20E93A2555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96007219-B73F-4917-9835-CCDB22C17E2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13E388EF-E68B-4723-9490-1B76E89E790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2C746822-204F-43AF-899F-B660619E98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E4E887E6-8389-40D1-BADB-FC36F9AEB5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6147305B-E8DA-4D2C-B363-0580FB96FE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BE5647A4-FAFD-4754-BB90-867343A9C81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11,655
11,162
92.86
11,602,543
11,147,709
445,152
5,823,736
6,968,949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2A95F21B-4F9E-47CC-878C-39CA4DBB0B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72AAB0DD-E431-466F-8B50-4AAD0AB2A8B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DA258909-2605-453A-8CEA-4445C0CC20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88664843-968B-4F6D-BBAF-149958D542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14926062-E1F8-4013-B167-24075B056D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92B7556-5BD2-4B40-8EEE-E41BF6A84E4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5FAC563-3C7D-44D9-95BA-BD8C774CF7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F6DBB5F3-C695-4D0A-86B0-ACF4F99E5F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A384E077-4C76-44FE-889E-2A0DCCFF343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E0C76AE2-84FE-4979-B266-6FE426EB830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393C2EB7-BAF1-4016-B89C-D6449D1D8F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9E93C2C-141F-497B-AB40-5F1F2DAD4D8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787E593D-7CB5-4C97-8E63-A9B192795D3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4E50298A-42F4-4283-BC5D-371CD2D4DDD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9472BC44-EB53-4CF2-B617-34836F1163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2FC3C577-9DE5-40F0-97BC-518DF08D582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D659136-35F6-4F22-9C78-9CA202B60B6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A546CE4C-DFEC-443D-87A7-A408E6CDDAB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C593DBFA-4FB5-427D-905B-6A1DCC17338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84820995-711B-48B3-A77C-F44F6C5AA89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F0C6BAF9-EBB9-42FC-9909-8B938A0C2F1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DF5C9A7A-0EA6-44BA-BE02-F1735296EA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74321D23-A528-4026-B816-582560B61FA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8337ED37-3056-443C-A019-BB9F5F8CA0B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C568344A-1359-44F5-A6FD-687F9134E7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D0C8777C-57D6-4BD6-964D-4E59553B36F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37D04A5C-3548-4996-8E4C-5679119B3F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88D9FF08-A542-43A7-B2E5-F5DF40569C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3EECA6B8-CBA3-4ACB-B5B0-76A7CC8DA78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7CC2618C-6344-40A2-8EFF-ED32A2BEEAA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17C27A9A-7D42-4424-8466-771A5AC8221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C6292754-8D42-45DD-B637-2101C1859F2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61F93977-152E-4820-B221-13247B3904CB}"/>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E0B4F1E1-DCEB-4A21-A535-AD659ADC06E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8AD0F02E-311D-4C92-ABD9-F8DB8E8F0FE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C8C74B8A-0219-4EDD-A574-4A5F91F85F6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5A238BFA-8797-4CE0-A168-0CE531ECA93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A48D6266-7CA9-476A-8E8A-9E6D2F07335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9E8A7495-4B89-4917-BAD9-65973E67B76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B442AE16-3C41-4803-8C0A-B92A84B8017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77FFAB2A-067E-48B3-9204-A02CE9E79F2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7EF8AFD2-35E0-4EFF-8517-D239A86CF91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63155DFC-FD51-4CA0-8F6A-D2D14399BC8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3B623106-3EE0-4E99-BC8F-8275EEBBCF9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 xmlns:a16="http://schemas.microsoft.com/office/drawing/2014/main" id="{5A91E3FC-4209-46E8-8E52-1D3BBA207813}"/>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 xmlns:a16="http://schemas.microsoft.com/office/drawing/2014/main" id="{1F89862A-99F1-42F4-8CF5-0DD2CEB5ADFF}"/>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 xmlns:a16="http://schemas.microsoft.com/office/drawing/2014/main" id="{BDE198A1-38AD-45D8-8B25-BEDA56601E6B}"/>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4CF69BDE-492E-4A86-A626-84312F88E6D5}"/>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 xmlns:a16="http://schemas.microsoft.com/office/drawing/2014/main" id="{3E4546EF-3912-4500-A5AC-A84D6A7D234A}"/>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a:extLst>
            <a:ext uri="{FF2B5EF4-FFF2-40B4-BE49-F238E27FC236}">
              <a16:creationId xmlns="" xmlns:a16="http://schemas.microsoft.com/office/drawing/2014/main" id="{4B25CC82-696F-48D7-AA0B-A28DEF523422}"/>
            </a:ext>
          </a:extLst>
        </xdr:cNvPr>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 xmlns:a16="http://schemas.microsoft.com/office/drawing/2014/main" id="{EB9DB8B5-B451-47AA-817B-E59A6D7EBBAA}"/>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 xmlns:a16="http://schemas.microsoft.com/office/drawing/2014/main" id="{B818BC5B-C4C9-498B-87BD-530D4D5C7F8F}"/>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 xmlns:a16="http://schemas.microsoft.com/office/drawing/2014/main" id="{7E3A35C5-C086-4D9D-8E40-F41BE8CBD24D}"/>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 xmlns:a16="http://schemas.microsoft.com/office/drawing/2014/main" id="{7A208728-6E47-454B-963B-C9DBDD64C0C3}"/>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8B3C984A-FD58-4217-91BD-962200C8721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1CFB8A4-010C-46AC-98A2-68E20201CB3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DD140CA1-5D65-401A-8272-6B899000AED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57958EC6-C951-4801-97AB-44D99C5A89B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1410E305-6F65-4455-A25A-289129A9D5F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57785</xdr:rowOff>
    </xdr:from>
    <xdr:to>
      <xdr:col>24</xdr:col>
      <xdr:colOff>114300</xdr:colOff>
      <xdr:row>35</xdr:row>
      <xdr:rowOff>159385</xdr:rowOff>
    </xdr:to>
    <xdr:sp macro="" textlink="">
      <xdr:nvSpPr>
        <xdr:cNvPr id="71" name="楕円 70">
          <a:extLst>
            <a:ext uri="{FF2B5EF4-FFF2-40B4-BE49-F238E27FC236}">
              <a16:creationId xmlns="" xmlns:a16="http://schemas.microsoft.com/office/drawing/2014/main" id="{8084DFAE-01B1-41D3-B410-6389D39668E5}"/>
            </a:ext>
          </a:extLst>
        </xdr:cNvPr>
        <xdr:cNvSpPr/>
      </xdr:nvSpPr>
      <xdr:spPr>
        <a:xfrm>
          <a:off x="45847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80662</xdr:rowOff>
    </xdr:from>
    <xdr:ext cx="405111" cy="259045"/>
    <xdr:sp macro="" textlink="">
      <xdr:nvSpPr>
        <xdr:cNvPr id="72" name="【道路】&#10;有形固定資産減価償却率該当値テキスト">
          <a:extLst>
            <a:ext uri="{FF2B5EF4-FFF2-40B4-BE49-F238E27FC236}">
              <a16:creationId xmlns="" xmlns:a16="http://schemas.microsoft.com/office/drawing/2014/main" id="{1B5D0586-0A67-4EF0-BCF5-075C49A8DF8E}"/>
            </a:ext>
          </a:extLst>
        </xdr:cNvPr>
        <xdr:cNvSpPr txBox="1"/>
      </xdr:nvSpPr>
      <xdr:spPr>
        <a:xfrm>
          <a:off x="4673600"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69215</xdr:rowOff>
    </xdr:from>
    <xdr:to>
      <xdr:col>20</xdr:col>
      <xdr:colOff>38100</xdr:colOff>
      <xdr:row>35</xdr:row>
      <xdr:rowOff>170815</xdr:rowOff>
    </xdr:to>
    <xdr:sp macro="" textlink="">
      <xdr:nvSpPr>
        <xdr:cNvPr id="73" name="楕円 72">
          <a:extLst>
            <a:ext uri="{FF2B5EF4-FFF2-40B4-BE49-F238E27FC236}">
              <a16:creationId xmlns="" xmlns:a16="http://schemas.microsoft.com/office/drawing/2014/main" id="{1830EE2A-8B6B-4410-8E5F-1A6CC70161F4}"/>
            </a:ext>
          </a:extLst>
        </xdr:cNvPr>
        <xdr:cNvSpPr/>
      </xdr:nvSpPr>
      <xdr:spPr>
        <a:xfrm>
          <a:off x="3746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108585</xdr:rowOff>
    </xdr:from>
    <xdr:to>
      <xdr:col>24</xdr:col>
      <xdr:colOff>63500</xdr:colOff>
      <xdr:row>35</xdr:row>
      <xdr:rowOff>120015</xdr:rowOff>
    </xdr:to>
    <xdr:cxnSp macro="">
      <xdr:nvCxnSpPr>
        <xdr:cNvPr id="74" name="直線コネクタ 73">
          <a:extLst>
            <a:ext uri="{FF2B5EF4-FFF2-40B4-BE49-F238E27FC236}">
              <a16:creationId xmlns="" xmlns:a16="http://schemas.microsoft.com/office/drawing/2014/main" id="{6A050AA5-F4B7-4630-8552-D89079CE80ED}"/>
            </a:ext>
          </a:extLst>
        </xdr:cNvPr>
        <xdr:cNvCxnSpPr/>
      </xdr:nvCxnSpPr>
      <xdr:spPr>
        <a:xfrm flipV="1">
          <a:off x="3797300" y="61093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82550</xdr:rowOff>
    </xdr:from>
    <xdr:to>
      <xdr:col>15</xdr:col>
      <xdr:colOff>101600</xdr:colOff>
      <xdr:row>36</xdr:row>
      <xdr:rowOff>12700</xdr:rowOff>
    </xdr:to>
    <xdr:sp macro="" textlink="">
      <xdr:nvSpPr>
        <xdr:cNvPr id="75" name="楕円 74">
          <a:extLst>
            <a:ext uri="{FF2B5EF4-FFF2-40B4-BE49-F238E27FC236}">
              <a16:creationId xmlns="" xmlns:a16="http://schemas.microsoft.com/office/drawing/2014/main" id="{CC62EE56-C13C-4E8C-B012-B95ADA8EA247}"/>
            </a:ext>
          </a:extLst>
        </xdr:cNvPr>
        <xdr:cNvSpPr/>
      </xdr:nvSpPr>
      <xdr:spPr>
        <a:xfrm>
          <a:off x="2857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120015</xdr:rowOff>
    </xdr:from>
    <xdr:to>
      <xdr:col>19</xdr:col>
      <xdr:colOff>177800</xdr:colOff>
      <xdr:row>35</xdr:row>
      <xdr:rowOff>133350</xdr:rowOff>
    </xdr:to>
    <xdr:cxnSp macro="">
      <xdr:nvCxnSpPr>
        <xdr:cNvPr id="76" name="直線コネクタ 75">
          <a:extLst>
            <a:ext uri="{FF2B5EF4-FFF2-40B4-BE49-F238E27FC236}">
              <a16:creationId xmlns="" xmlns:a16="http://schemas.microsoft.com/office/drawing/2014/main" id="{CDE7B2D8-C731-44C3-8790-FE8871082BBE}"/>
            </a:ext>
          </a:extLst>
        </xdr:cNvPr>
        <xdr:cNvCxnSpPr/>
      </xdr:nvCxnSpPr>
      <xdr:spPr>
        <a:xfrm flipV="1">
          <a:off x="2908300" y="61207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92075</xdr:rowOff>
    </xdr:from>
    <xdr:to>
      <xdr:col>10</xdr:col>
      <xdr:colOff>165100</xdr:colOff>
      <xdr:row>36</xdr:row>
      <xdr:rowOff>22225</xdr:rowOff>
    </xdr:to>
    <xdr:sp macro="" textlink="">
      <xdr:nvSpPr>
        <xdr:cNvPr id="77" name="楕円 76">
          <a:extLst>
            <a:ext uri="{FF2B5EF4-FFF2-40B4-BE49-F238E27FC236}">
              <a16:creationId xmlns="" xmlns:a16="http://schemas.microsoft.com/office/drawing/2014/main" id="{C60DC395-8A00-41A4-8E0A-896F890C5E6E}"/>
            </a:ext>
          </a:extLst>
        </xdr:cNvPr>
        <xdr:cNvSpPr/>
      </xdr:nvSpPr>
      <xdr:spPr>
        <a:xfrm>
          <a:off x="1968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133350</xdr:rowOff>
    </xdr:from>
    <xdr:to>
      <xdr:col>15</xdr:col>
      <xdr:colOff>50800</xdr:colOff>
      <xdr:row>35</xdr:row>
      <xdr:rowOff>142875</xdr:rowOff>
    </xdr:to>
    <xdr:cxnSp macro="">
      <xdr:nvCxnSpPr>
        <xdr:cNvPr id="78" name="直線コネクタ 77">
          <a:extLst>
            <a:ext uri="{FF2B5EF4-FFF2-40B4-BE49-F238E27FC236}">
              <a16:creationId xmlns="" xmlns:a16="http://schemas.microsoft.com/office/drawing/2014/main" id="{DF2E4EFF-5448-4259-B654-68BBBD81021A}"/>
            </a:ext>
          </a:extLst>
        </xdr:cNvPr>
        <xdr:cNvCxnSpPr/>
      </xdr:nvCxnSpPr>
      <xdr:spPr>
        <a:xfrm flipV="1">
          <a:off x="2019300" y="6134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9" name="n_1aveValue【道路】&#10;有形固定資産減価償却率">
          <a:extLst>
            <a:ext uri="{FF2B5EF4-FFF2-40B4-BE49-F238E27FC236}">
              <a16:creationId xmlns="" xmlns:a16="http://schemas.microsoft.com/office/drawing/2014/main" id="{DC402B6D-1DC9-4B99-A67E-87CA6BD93294}"/>
            </a:ext>
          </a:extLst>
        </xdr:cNvPr>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80" name="n_2aveValue【道路】&#10;有形固定資産減価償却率">
          <a:extLst>
            <a:ext uri="{FF2B5EF4-FFF2-40B4-BE49-F238E27FC236}">
              <a16:creationId xmlns="" xmlns:a16="http://schemas.microsoft.com/office/drawing/2014/main" id="{F7DE5F03-C6E5-4116-8A65-717EF8D80A9C}"/>
            </a:ext>
          </a:extLst>
        </xdr:cNvPr>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a:extLst>
            <a:ext uri="{FF2B5EF4-FFF2-40B4-BE49-F238E27FC236}">
              <a16:creationId xmlns="" xmlns:a16="http://schemas.microsoft.com/office/drawing/2014/main" id="{1335CC36-1184-4A37-BC1C-0B86746F86F6}"/>
            </a:ext>
          </a:extLst>
        </xdr:cNvPr>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15892</xdr:rowOff>
    </xdr:from>
    <xdr:ext cx="405111" cy="259045"/>
    <xdr:sp macro="" textlink="">
      <xdr:nvSpPr>
        <xdr:cNvPr id="82" name="n_1mainValue【道路】&#10;有形固定資産減価償却率">
          <a:extLst>
            <a:ext uri="{FF2B5EF4-FFF2-40B4-BE49-F238E27FC236}">
              <a16:creationId xmlns="" xmlns:a16="http://schemas.microsoft.com/office/drawing/2014/main" id="{A170F949-C68C-469F-B717-5CC3DD03D64B}"/>
            </a:ext>
          </a:extLst>
        </xdr:cNvPr>
        <xdr:cNvSpPr txBox="1"/>
      </xdr:nvSpPr>
      <xdr:spPr>
        <a:xfrm>
          <a:off x="35820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3" name="n_2mainValue【道路】&#10;有形固定資産減価償却率">
          <a:extLst>
            <a:ext uri="{FF2B5EF4-FFF2-40B4-BE49-F238E27FC236}">
              <a16:creationId xmlns="" xmlns:a16="http://schemas.microsoft.com/office/drawing/2014/main" id="{B8FB4F00-C4F8-4943-847F-94AD7930BD6C}"/>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38752</xdr:rowOff>
    </xdr:from>
    <xdr:ext cx="405111" cy="259045"/>
    <xdr:sp macro="" textlink="">
      <xdr:nvSpPr>
        <xdr:cNvPr id="84" name="n_3mainValue【道路】&#10;有形固定資産減価償却率">
          <a:extLst>
            <a:ext uri="{FF2B5EF4-FFF2-40B4-BE49-F238E27FC236}">
              <a16:creationId xmlns="" xmlns:a16="http://schemas.microsoft.com/office/drawing/2014/main" id="{866ADAC9-DF18-4A11-B739-84D84F5E0645}"/>
            </a:ext>
          </a:extLst>
        </xdr:cNvPr>
        <xdr:cNvSpPr txBox="1"/>
      </xdr:nvSpPr>
      <xdr:spPr>
        <a:xfrm>
          <a:off x="1816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 xmlns:a16="http://schemas.microsoft.com/office/drawing/2014/main" id="{96546891-6F90-413F-84B7-EF401073364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 xmlns:a16="http://schemas.microsoft.com/office/drawing/2014/main" id="{2AD73963-4572-4889-92DC-9805A28FD72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 xmlns:a16="http://schemas.microsoft.com/office/drawing/2014/main" id="{F359A2D0-D8CA-4E65-9D68-7D33E126447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 xmlns:a16="http://schemas.microsoft.com/office/drawing/2014/main" id="{D4BB0EFE-6CC5-4485-92EA-D014C69748E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 xmlns:a16="http://schemas.microsoft.com/office/drawing/2014/main" id="{5F820AFE-7E8A-4543-9FB9-4AE8ABDBBC3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 xmlns:a16="http://schemas.microsoft.com/office/drawing/2014/main" id="{0D5C2E93-F622-47CF-9580-F277A909718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 xmlns:a16="http://schemas.microsoft.com/office/drawing/2014/main" id="{24954377-C1B9-4F19-B69C-8DD1D790F49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 xmlns:a16="http://schemas.microsoft.com/office/drawing/2014/main" id="{53C9235A-492B-425B-97F4-40991D71E09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 xmlns:a16="http://schemas.microsoft.com/office/drawing/2014/main" id="{4A719D4B-D9E7-4EEB-A0F9-1B3D383468E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 xmlns:a16="http://schemas.microsoft.com/office/drawing/2014/main" id="{473BCAFE-D9A4-4A5C-A6CF-F320F68EB0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 xmlns:a16="http://schemas.microsoft.com/office/drawing/2014/main" id="{A4B92D45-A076-42CC-A38A-56ABB235548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 xmlns:a16="http://schemas.microsoft.com/office/drawing/2014/main" id="{138C7058-CD67-4746-9AD5-18DED32375B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 xmlns:a16="http://schemas.microsoft.com/office/drawing/2014/main" id="{59B65867-34C2-47FB-9F7A-96843B54883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 xmlns:a16="http://schemas.microsoft.com/office/drawing/2014/main" id="{D59115E7-0BA5-4033-8C33-F03C82564AB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 xmlns:a16="http://schemas.microsoft.com/office/drawing/2014/main" id="{58537B5B-D5AF-45C7-A6CE-5D9457BB92F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 xmlns:a16="http://schemas.microsoft.com/office/drawing/2014/main" id="{E8C25985-DE56-4B7A-8008-A2FB1AAD2EF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 xmlns:a16="http://schemas.microsoft.com/office/drawing/2014/main" id="{8D986B3C-1CB1-4662-AD8C-B129265B41E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 xmlns:a16="http://schemas.microsoft.com/office/drawing/2014/main" id="{DCD9A3FD-4E37-4D8E-B3ED-B01B780CF5BE}"/>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 xmlns:a16="http://schemas.microsoft.com/office/drawing/2014/main" id="{B3A2FDA1-7089-4A46-A6F1-684F5D4A4A8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 xmlns:a16="http://schemas.microsoft.com/office/drawing/2014/main" id="{E957B33B-7FC4-40E6-8F53-EB351760DBA6}"/>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 xmlns:a16="http://schemas.microsoft.com/office/drawing/2014/main" id="{E06CB9C7-3E24-4CF9-A8BE-1F1A69DB63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a:extLst>
            <a:ext uri="{FF2B5EF4-FFF2-40B4-BE49-F238E27FC236}">
              <a16:creationId xmlns="" xmlns:a16="http://schemas.microsoft.com/office/drawing/2014/main" id="{6DFFBEF7-8A9B-4D85-AE3D-829334A37E90}"/>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a:extLst>
            <a:ext uri="{FF2B5EF4-FFF2-40B4-BE49-F238E27FC236}">
              <a16:creationId xmlns="" xmlns:a16="http://schemas.microsoft.com/office/drawing/2014/main" id="{9846D357-A72A-4D19-8485-DBB4DC167425}"/>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a:extLst>
            <a:ext uri="{FF2B5EF4-FFF2-40B4-BE49-F238E27FC236}">
              <a16:creationId xmlns="" xmlns:a16="http://schemas.microsoft.com/office/drawing/2014/main" id="{9040144A-2B15-4158-849F-29C4FDD8D063}"/>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a:extLst>
            <a:ext uri="{FF2B5EF4-FFF2-40B4-BE49-F238E27FC236}">
              <a16:creationId xmlns="" xmlns:a16="http://schemas.microsoft.com/office/drawing/2014/main" id="{A1B9A9CD-96F0-4989-9A51-0A79F61C3182}"/>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a:extLst>
            <a:ext uri="{FF2B5EF4-FFF2-40B4-BE49-F238E27FC236}">
              <a16:creationId xmlns="" xmlns:a16="http://schemas.microsoft.com/office/drawing/2014/main" id="{86C4C272-F4E6-42BA-B58B-6B0BF502FBD9}"/>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11" name="【道路】&#10;一人当たり延長平均値テキスト">
          <a:extLst>
            <a:ext uri="{FF2B5EF4-FFF2-40B4-BE49-F238E27FC236}">
              <a16:creationId xmlns="" xmlns:a16="http://schemas.microsoft.com/office/drawing/2014/main" id="{B96DC0C8-7F8C-4ADC-B202-21F82269B59D}"/>
            </a:ext>
          </a:extLst>
        </xdr:cNvPr>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a:extLst>
            <a:ext uri="{FF2B5EF4-FFF2-40B4-BE49-F238E27FC236}">
              <a16:creationId xmlns="" xmlns:a16="http://schemas.microsoft.com/office/drawing/2014/main" id="{18D0F6F2-F0D0-4184-9FF3-050E6C9853D6}"/>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a:extLst>
            <a:ext uri="{FF2B5EF4-FFF2-40B4-BE49-F238E27FC236}">
              <a16:creationId xmlns="" xmlns:a16="http://schemas.microsoft.com/office/drawing/2014/main" id="{28B58337-9DED-4D5F-8E61-6E04F809E821}"/>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a:extLst>
            <a:ext uri="{FF2B5EF4-FFF2-40B4-BE49-F238E27FC236}">
              <a16:creationId xmlns="" xmlns:a16="http://schemas.microsoft.com/office/drawing/2014/main" id="{6A4360AD-59C7-49BA-B342-1ED080C90EB5}"/>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a:extLst>
            <a:ext uri="{FF2B5EF4-FFF2-40B4-BE49-F238E27FC236}">
              <a16:creationId xmlns="" xmlns:a16="http://schemas.microsoft.com/office/drawing/2014/main" id="{07AFF17E-CB7A-4C72-915B-83D22ADFE586}"/>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9F12EC14-7E4B-4695-AF15-8C755227FD8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61E2F475-1E01-4789-B917-114998CB8E1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F1C823AB-B552-4FF6-A01D-CAD7A2736C7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1FAA215B-FB22-4C4F-9C6F-FB0C9C72612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65493981-9013-4551-92F6-EA10FCD34D2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160937</xdr:rowOff>
    </xdr:from>
    <xdr:to>
      <xdr:col>55</xdr:col>
      <xdr:colOff>50800</xdr:colOff>
      <xdr:row>40</xdr:row>
      <xdr:rowOff>91087</xdr:rowOff>
    </xdr:to>
    <xdr:sp macro="" textlink="">
      <xdr:nvSpPr>
        <xdr:cNvPr id="121" name="楕円 120">
          <a:extLst>
            <a:ext uri="{FF2B5EF4-FFF2-40B4-BE49-F238E27FC236}">
              <a16:creationId xmlns="" xmlns:a16="http://schemas.microsoft.com/office/drawing/2014/main" id="{A459157F-CFE7-46F4-925D-99DB046CB342}"/>
            </a:ext>
          </a:extLst>
        </xdr:cNvPr>
        <xdr:cNvSpPr/>
      </xdr:nvSpPr>
      <xdr:spPr>
        <a:xfrm>
          <a:off x="10426700" y="68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139364</xdr:rowOff>
    </xdr:from>
    <xdr:ext cx="534377" cy="259045"/>
    <xdr:sp macro="" textlink="">
      <xdr:nvSpPr>
        <xdr:cNvPr id="122" name="【道路】&#10;一人当たり延長該当値テキスト">
          <a:extLst>
            <a:ext uri="{FF2B5EF4-FFF2-40B4-BE49-F238E27FC236}">
              <a16:creationId xmlns="" xmlns:a16="http://schemas.microsoft.com/office/drawing/2014/main" id="{CFC06F5E-A228-4120-84E2-2660DA21CD9D}"/>
            </a:ext>
          </a:extLst>
        </xdr:cNvPr>
        <xdr:cNvSpPr txBox="1"/>
      </xdr:nvSpPr>
      <xdr:spPr>
        <a:xfrm>
          <a:off x="10515600" y="682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167863</xdr:rowOff>
    </xdr:from>
    <xdr:to>
      <xdr:col>50</xdr:col>
      <xdr:colOff>165100</xdr:colOff>
      <xdr:row>40</xdr:row>
      <xdr:rowOff>98013</xdr:rowOff>
    </xdr:to>
    <xdr:sp macro="" textlink="">
      <xdr:nvSpPr>
        <xdr:cNvPr id="123" name="楕円 122">
          <a:extLst>
            <a:ext uri="{FF2B5EF4-FFF2-40B4-BE49-F238E27FC236}">
              <a16:creationId xmlns="" xmlns:a16="http://schemas.microsoft.com/office/drawing/2014/main" id="{B6EF9DAF-1912-4221-9D36-20D67C4433E8}"/>
            </a:ext>
          </a:extLst>
        </xdr:cNvPr>
        <xdr:cNvSpPr/>
      </xdr:nvSpPr>
      <xdr:spPr>
        <a:xfrm>
          <a:off x="9588500" y="68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40287</xdr:rowOff>
    </xdr:from>
    <xdr:to>
      <xdr:col>55</xdr:col>
      <xdr:colOff>0</xdr:colOff>
      <xdr:row>40</xdr:row>
      <xdr:rowOff>47213</xdr:rowOff>
    </xdr:to>
    <xdr:cxnSp macro="">
      <xdr:nvCxnSpPr>
        <xdr:cNvPr id="124" name="直線コネクタ 123">
          <a:extLst>
            <a:ext uri="{FF2B5EF4-FFF2-40B4-BE49-F238E27FC236}">
              <a16:creationId xmlns="" xmlns:a16="http://schemas.microsoft.com/office/drawing/2014/main" id="{E81E7F84-D60E-4EF5-9B09-5AE58EE780C1}"/>
            </a:ext>
          </a:extLst>
        </xdr:cNvPr>
        <xdr:cNvCxnSpPr/>
      </xdr:nvCxnSpPr>
      <xdr:spPr>
        <a:xfrm flipV="1">
          <a:off x="9639300" y="6898287"/>
          <a:ext cx="8382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169646</xdr:rowOff>
    </xdr:from>
    <xdr:to>
      <xdr:col>46</xdr:col>
      <xdr:colOff>38100</xdr:colOff>
      <xdr:row>40</xdr:row>
      <xdr:rowOff>99796</xdr:rowOff>
    </xdr:to>
    <xdr:sp macro="" textlink="">
      <xdr:nvSpPr>
        <xdr:cNvPr id="125" name="楕円 124">
          <a:extLst>
            <a:ext uri="{FF2B5EF4-FFF2-40B4-BE49-F238E27FC236}">
              <a16:creationId xmlns="" xmlns:a16="http://schemas.microsoft.com/office/drawing/2014/main" id="{F4D6DB72-AAC2-4A33-998C-4E0EC890707B}"/>
            </a:ext>
          </a:extLst>
        </xdr:cNvPr>
        <xdr:cNvSpPr/>
      </xdr:nvSpPr>
      <xdr:spPr>
        <a:xfrm>
          <a:off x="8699500" y="68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47213</xdr:rowOff>
    </xdr:from>
    <xdr:to>
      <xdr:col>50</xdr:col>
      <xdr:colOff>114300</xdr:colOff>
      <xdr:row>40</xdr:row>
      <xdr:rowOff>48996</xdr:rowOff>
    </xdr:to>
    <xdr:cxnSp macro="">
      <xdr:nvCxnSpPr>
        <xdr:cNvPr id="126" name="直線コネクタ 125">
          <a:extLst>
            <a:ext uri="{FF2B5EF4-FFF2-40B4-BE49-F238E27FC236}">
              <a16:creationId xmlns="" xmlns:a16="http://schemas.microsoft.com/office/drawing/2014/main" id="{6BD07F95-B7D3-4BAA-B06C-3753C594CA38}"/>
            </a:ext>
          </a:extLst>
        </xdr:cNvPr>
        <xdr:cNvCxnSpPr/>
      </xdr:nvCxnSpPr>
      <xdr:spPr>
        <a:xfrm flipV="1">
          <a:off x="8750300" y="6905213"/>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171361</xdr:rowOff>
    </xdr:from>
    <xdr:to>
      <xdr:col>41</xdr:col>
      <xdr:colOff>101600</xdr:colOff>
      <xdr:row>40</xdr:row>
      <xdr:rowOff>101511</xdr:rowOff>
    </xdr:to>
    <xdr:sp macro="" textlink="">
      <xdr:nvSpPr>
        <xdr:cNvPr id="127" name="楕円 126">
          <a:extLst>
            <a:ext uri="{FF2B5EF4-FFF2-40B4-BE49-F238E27FC236}">
              <a16:creationId xmlns="" xmlns:a16="http://schemas.microsoft.com/office/drawing/2014/main" id="{21FA7389-D2D6-466C-9290-6F2E77B9C5DF}"/>
            </a:ext>
          </a:extLst>
        </xdr:cNvPr>
        <xdr:cNvSpPr/>
      </xdr:nvSpPr>
      <xdr:spPr>
        <a:xfrm>
          <a:off x="7810500" y="68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48996</xdr:rowOff>
    </xdr:from>
    <xdr:to>
      <xdr:col>45</xdr:col>
      <xdr:colOff>177800</xdr:colOff>
      <xdr:row>40</xdr:row>
      <xdr:rowOff>50711</xdr:rowOff>
    </xdr:to>
    <xdr:cxnSp macro="">
      <xdr:nvCxnSpPr>
        <xdr:cNvPr id="128" name="直線コネクタ 127">
          <a:extLst>
            <a:ext uri="{FF2B5EF4-FFF2-40B4-BE49-F238E27FC236}">
              <a16:creationId xmlns="" xmlns:a16="http://schemas.microsoft.com/office/drawing/2014/main" id="{787D0C96-0AC1-43D0-A95B-11EA12D51475}"/>
            </a:ext>
          </a:extLst>
        </xdr:cNvPr>
        <xdr:cNvCxnSpPr/>
      </xdr:nvCxnSpPr>
      <xdr:spPr>
        <a:xfrm flipV="1">
          <a:off x="7861300" y="690699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9" name="n_1aveValue【道路】&#10;一人当たり延長">
          <a:extLst>
            <a:ext uri="{FF2B5EF4-FFF2-40B4-BE49-F238E27FC236}">
              <a16:creationId xmlns="" xmlns:a16="http://schemas.microsoft.com/office/drawing/2014/main" id="{A1175329-F3CF-4CF0-90B4-DCF5066C40A2}"/>
            </a:ext>
          </a:extLst>
        </xdr:cNvPr>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30" name="n_2aveValue【道路】&#10;一人当たり延長">
          <a:extLst>
            <a:ext uri="{FF2B5EF4-FFF2-40B4-BE49-F238E27FC236}">
              <a16:creationId xmlns="" xmlns:a16="http://schemas.microsoft.com/office/drawing/2014/main" id="{C93CF8DD-3E1B-4711-A161-6A7F91E8C29E}"/>
            </a:ext>
          </a:extLst>
        </xdr:cNvPr>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31" name="n_3aveValue【道路】&#10;一人当たり延長">
          <a:extLst>
            <a:ext uri="{FF2B5EF4-FFF2-40B4-BE49-F238E27FC236}">
              <a16:creationId xmlns="" xmlns:a16="http://schemas.microsoft.com/office/drawing/2014/main" id="{6F5A941F-A352-4470-9CD5-17B56B9F9063}"/>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89140</xdr:rowOff>
    </xdr:from>
    <xdr:ext cx="534377" cy="259045"/>
    <xdr:sp macro="" textlink="">
      <xdr:nvSpPr>
        <xdr:cNvPr id="132" name="n_1mainValue【道路】&#10;一人当たり延長">
          <a:extLst>
            <a:ext uri="{FF2B5EF4-FFF2-40B4-BE49-F238E27FC236}">
              <a16:creationId xmlns="" xmlns:a16="http://schemas.microsoft.com/office/drawing/2014/main" id="{9E39B0E5-E0FB-4369-9BAB-1A088DBB0C31}"/>
            </a:ext>
          </a:extLst>
        </xdr:cNvPr>
        <xdr:cNvSpPr txBox="1"/>
      </xdr:nvSpPr>
      <xdr:spPr>
        <a:xfrm>
          <a:off x="9359411" y="69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90923</xdr:rowOff>
    </xdr:from>
    <xdr:ext cx="534377" cy="259045"/>
    <xdr:sp macro="" textlink="">
      <xdr:nvSpPr>
        <xdr:cNvPr id="133" name="n_2mainValue【道路】&#10;一人当たり延長">
          <a:extLst>
            <a:ext uri="{FF2B5EF4-FFF2-40B4-BE49-F238E27FC236}">
              <a16:creationId xmlns="" xmlns:a16="http://schemas.microsoft.com/office/drawing/2014/main" id="{07A9B31F-9F26-42A3-A6C4-10B4B8FFE848}"/>
            </a:ext>
          </a:extLst>
        </xdr:cNvPr>
        <xdr:cNvSpPr txBox="1"/>
      </xdr:nvSpPr>
      <xdr:spPr>
        <a:xfrm>
          <a:off x="8483111" y="694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92638</xdr:rowOff>
    </xdr:from>
    <xdr:ext cx="534377" cy="259045"/>
    <xdr:sp macro="" textlink="">
      <xdr:nvSpPr>
        <xdr:cNvPr id="134" name="n_3mainValue【道路】&#10;一人当たり延長">
          <a:extLst>
            <a:ext uri="{FF2B5EF4-FFF2-40B4-BE49-F238E27FC236}">
              <a16:creationId xmlns="" xmlns:a16="http://schemas.microsoft.com/office/drawing/2014/main" id="{8DFD7203-B557-4498-B20B-257F13C4E3C0}"/>
            </a:ext>
          </a:extLst>
        </xdr:cNvPr>
        <xdr:cNvSpPr txBox="1"/>
      </xdr:nvSpPr>
      <xdr:spPr>
        <a:xfrm>
          <a:off x="7594111" y="695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 xmlns:a16="http://schemas.microsoft.com/office/drawing/2014/main" id="{BA9FA8E6-018E-4C2A-A001-EDD230641F6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 xmlns:a16="http://schemas.microsoft.com/office/drawing/2014/main" id="{BC923694-681C-4717-9ADD-DED135E3040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 xmlns:a16="http://schemas.microsoft.com/office/drawing/2014/main" id="{F0C7A54C-683B-430D-8257-B769A3AF3F4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 xmlns:a16="http://schemas.microsoft.com/office/drawing/2014/main" id="{61561F67-FC0E-4740-923E-BDE1911C354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 xmlns:a16="http://schemas.microsoft.com/office/drawing/2014/main" id="{FAFBB935-4339-40AC-9518-B8FD1FB4334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 xmlns:a16="http://schemas.microsoft.com/office/drawing/2014/main" id="{1E95F2D8-69D7-4089-BCC0-434296DDE21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 xmlns:a16="http://schemas.microsoft.com/office/drawing/2014/main" id="{0FD5D57F-A9EE-40F9-87F2-42F604AEBB5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 xmlns:a16="http://schemas.microsoft.com/office/drawing/2014/main" id="{DCC78E0E-D2A8-4FBF-BA5D-FEACC9A668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 xmlns:a16="http://schemas.microsoft.com/office/drawing/2014/main" id="{005DD9D4-921B-45B2-B54F-3A911C96A66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 xmlns:a16="http://schemas.microsoft.com/office/drawing/2014/main" id="{BDCBA00F-8456-4DCD-94CC-9AACBC60A9F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 xmlns:a16="http://schemas.microsoft.com/office/drawing/2014/main" id="{92EB1F88-386E-4A88-A61C-F06537FA0D8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 xmlns:a16="http://schemas.microsoft.com/office/drawing/2014/main" id="{4BC1A018-2568-403A-B91C-AA4A931649A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 xmlns:a16="http://schemas.microsoft.com/office/drawing/2014/main" id="{0A2A092A-27DA-46B5-9C71-4EC3AB232D2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 xmlns:a16="http://schemas.microsoft.com/office/drawing/2014/main" id="{D311744E-01B7-439C-98C5-BE4F5DBC075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 xmlns:a16="http://schemas.microsoft.com/office/drawing/2014/main" id="{7D8C9955-14D1-4D0A-90EF-9E20051DDD6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 xmlns:a16="http://schemas.microsoft.com/office/drawing/2014/main" id="{DEDB5595-087D-4BBA-B3B9-8AF00A63D6C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 xmlns:a16="http://schemas.microsoft.com/office/drawing/2014/main" id="{59B1D954-5DF5-40E7-B519-0BE253D7389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 xmlns:a16="http://schemas.microsoft.com/office/drawing/2014/main" id="{394503E5-B2A0-4C27-90C6-115DE3B0D2B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 xmlns:a16="http://schemas.microsoft.com/office/drawing/2014/main" id="{4A5F4351-7CAB-4F71-884F-835A6479DF2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 xmlns:a16="http://schemas.microsoft.com/office/drawing/2014/main" id="{3BBCBB0E-60EA-4E25-8890-32370019DA3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 xmlns:a16="http://schemas.microsoft.com/office/drawing/2014/main" id="{8B5AE1A4-504D-4A7D-ADB7-28F5CA9CDAEF}"/>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 xmlns:a16="http://schemas.microsoft.com/office/drawing/2014/main" id="{B38FAA0B-FCE0-4263-AA00-D75BAEFB4E7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 xmlns:a16="http://schemas.microsoft.com/office/drawing/2014/main" id="{E35CA794-A017-4A0A-9EF2-3D5F61FF8E7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 xmlns:a16="http://schemas.microsoft.com/office/drawing/2014/main" id="{88585883-5F68-409E-A66D-3107CAD991E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a:extLst>
            <a:ext uri="{FF2B5EF4-FFF2-40B4-BE49-F238E27FC236}">
              <a16:creationId xmlns="" xmlns:a16="http://schemas.microsoft.com/office/drawing/2014/main" id="{F808C939-977D-491A-B649-EEE4B1404FCB}"/>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a:extLst>
            <a:ext uri="{FF2B5EF4-FFF2-40B4-BE49-F238E27FC236}">
              <a16:creationId xmlns="" xmlns:a16="http://schemas.microsoft.com/office/drawing/2014/main" id="{F6E3F430-879D-48E7-8AB7-FBE54164223A}"/>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a:extLst>
            <a:ext uri="{FF2B5EF4-FFF2-40B4-BE49-F238E27FC236}">
              <a16:creationId xmlns="" xmlns:a16="http://schemas.microsoft.com/office/drawing/2014/main" id="{176E943B-272E-48B4-A8A3-433144E0FF7C}"/>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a:extLst>
            <a:ext uri="{FF2B5EF4-FFF2-40B4-BE49-F238E27FC236}">
              <a16:creationId xmlns="" xmlns:a16="http://schemas.microsoft.com/office/drawing/2014/main" id="{20A44C67-CB83-4242-B2F9-3893DE8CCBD3}"/>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a:extLst>
            <a:ext uri="{FF2B5EF4-FFF2-40B4-BE49-F238E27FC236}">
              <a16:creationId xmlns="" xmlns:a16="http://schemas.microsoft.com/office/drawing/2014/main" id="{C41D3EBA-142B-4DE3-8E49-2840A73F2C3D}"/>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64" name="【橋りょう・トンネル】&#10;有形固定資産減価償却率平均値テキスト">
          <a:extLst>
            <a:ext uri="{FF2B5EF4-FFF2-40B4-BE49-F238E27FC236}">
              <a16:creationId xmlns="" xmlns:a16="http://schemas.microsoft.com/office/drawing/2014/main" id="{6451F060-9476-4F1D-8B07-4478408B28B3}"/>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a:extLst>
            <a:ext uri="{FF2B5EF4-FFF2-40B4-BE49-F238E27FC236}">
              <a16:creationId xmlns="" xmlns:a16="http://schemas.microsoft.com/office/drawing/2014/main" id="{5C665055-A164-4279-BFB7-51917E06C9EA}"/>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a:extLst>
            <a:ext uri="{FF2B5EF4-FFF2-40B4-BE49-F238E27FC236}">
              <a16:creationId xmlns="" xmlns:a16="http://schemas.microsoft.com/office/drawing/2014/main" id="{07DB1E3A-3D35-496A-966F-9A17B82A2958}"/>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a:extLst>
            <a:ext uri="{FF2B5EF4-FFF2-40B4-BE49-F238E27FC236}">
              <a16:creationId xmlns="" xmlns:a16="http://schemas.microsoft.com/office/drawing/2014/main" id="{B4443674-339F-414B-BFCD-0A44A0D7B91C}"/>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a:extLst>
            <a:ext uri="{FF2B5EF4-FFF2-40B4-BE49-F238E27FC236}">
              <a16:creationId xmlns="" xmlns:a16="http://schemas.microsoft.com/office/drawing/2014/main" id="{DAA49E87-60A0-4B63-803D-02D5BD8DF5BD}"/>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 xmlns:a16="http://schemas.microsoft.com/office/drawing/2014/main" id="{0959EA2A-CADF-45C0-BC9D-5F26981F04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 xmlns:a16="http://schemas.microsoft.com/office/drawing/2014/main" id="{92103C2C-F683-4815-82C9-9C7E6F3C950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 xmlns:a16="http://schemas.microsoft.com/office/drawing/2014/main" id="{41B38852-4A91-4552-91E5-1414B80E01E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 xmlns:a16="http://schemas.microsoft.com/office/drawing/2014/main" id="{FB91D4B1-B6D2-49FE-A901-544332C8B86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A5C6E2BC-7629-4E01-8A0B-AA8ECBAB336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38735</xdr:rowOff>
    </xdr:from>
    <xdr:to>
      <xdr:col>24</xdr:col>
      <xdr:colOff>114300</xdr:colOff>
      <xdr:row>57</xdr:row>
      <xdr:rowOff>140335</xdr:rowOff>
    </xdr:to>
    <xdr:sp macro="" textlink="">
      <xdr:nvSpPr>
        <xdr:cNvPr id="174" name="楕円 173">
          <a:extLst>
            <a:ext uri="{FF2B5EF4-FFF2-40B4-BE49-F238E27FC236}">
              <a16:creationId xmlns="" xmlns:a16="http://schemas.microsoft.com/office/drawing/2014/main" id="{958443B9-185A-4973-A7B7-33259B34AB61}"/>
            </a:ext>
          </a:extLst>
        </xdr:cNvPr>
        <xdr:cNvSpPr/>
      </xdr:nvSpPr>
      <xdr:spPr>
        <a:xfrm>
          <a:off x="45847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61612</xdr:rowOff>
    </xdr:from>
    <xdr:ext cx="405111" cy="259045"/>
    <xdr:sp macro="" textlink="">
      <xdr:nvSpPr>
        <xdr:cNvPr id="175" name="【橋りょう・トンネル】&#10;有形固定資産減価償却率該当値テキスト">
          <a:extLst>
            <a:ext uri="{FF2B5EF4-FFF2-40B4-BE49-F238E27FC236}">
              <a16:creationId xmlns="" xmlns:a16="http://schemas.microsoft.com/office/drawing/2014/main" id="{B6D168D7-7EB4-4D91-A628-AAA169785735}"/>
            </a:ext>
          </a:extLst>
        </xdr:cNvPr>
        <xdr:cNvSpPr txBox="1"/>
      </xdr:nvSpPr>
      <xdr:spPr>
        <a:xfrm>
          <a:off x="4673600"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59690</xdr:rowOff>
    </xdr:from>
    <xdr:to>
      <xdr:col>20</xdr:col>
      <xdr:colOff>38100</xdr:colOff>
      <xdr:row>57</xdr:row>
      <xdr:rowOff>161290</xdr:rowOff>
    </xdr:to>
    <xdr:sp macro="" textlink="">
      <xdr:nvSpPr>
        <xdr:cNvPr id="176" name="楕円 175">
          <a:extLst>
            <a:ext uri="{FF2B5EF4-FFF2-40B4-BE49-F238E27FC236}">
              <a16:creationId xmlns="" xmlns:a16="http://schemas.microsoft.com/office/drawing/2014/main" id="{AAC9A737-643E-4A1E-925E-2DCD1A112B71}"/>
            </a:ext>
          </a:extLst>
        </xdr:cNvPr>
        <xdr:cNvSpPr/>
      </xdr:nvSpPr>
      <xdr:spPr>
        <a:xfrm>
          <a:off x="3746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89535</xdr:rowOff>
    </xdr:from>
    <xdr:to>
      <xdr:col>24</xdr:col>
      <xdr:colOff>63500</xdr:colOff>
      <xdr:row>57</xdr:row>
      <xdr:rowOff>110490</xdr:rowOff>
    </xdr:to>
    <xdr:cxnSp macro="">
      <xdr:nvCxnSpPr>
        <xdr:cNvPr id="177" name="直線コネクタ 176">
          <a:extLst>
            <a:ext uri="{FF2B5EF4-FFF2-40B4-BE49-F238E27FC236}">
              <a16:creationId xmlns="" xmlns:a16="http://schemas.microsoft.com/office/drawing/2014/main" id="{90BF5625-DBCB-4C59-A00B-9F8214549C3F}"/>
            </a:ext>
          </a:extLst>
        </xdr:cNvPr>
        <xdr:cNvCxnSpPr/>
      </xdr:nvCxnSpPr>
      <xdr:spPr>
        <a:xfrm flipV="1">
          <a:off x="3797300" y="98621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82550</xdr:rowOff>
    </xdr:from>
    <xdr:to>
      <xdr:col>15</xdr:col>
      <xdr:colOff>101600</xdr:colOff>
      <xdr:row>58</xdr:row>
      <xdr:rowOff>12700</xdr:rowOff>
    </xdr:to>
    <xdr:sp macro="" textlink="">
      <xdr:nvSpPr>
        <xdr:cNvPr id="178" name="楕円 177">
          <a:extLst>
            <a:ext uri="{FF2B5EF4-FFF2-40B4-BE49-F238E27FC236}">
              <a16:creationId xmlns="" xmlns:a16="http://schemas.microsoft.com/office/drawing/2014/main" id="{4B440999-3C1D-4D83-B266-F1D0987D686B}"/>
            </a:ext>
          </a:extLst>
        </xdr:cNvPr>
        <xdr:cNvSpPr/>
      </xdr:nvSpPr>
      <xdr:spPr>
        <a:xfrm>
          <a:off x="2857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110490</xdr:rowOff>
    </xdr:from>
    <xdr:to>
      <xdr:col>19</xdr:col>
      <xdr:colOff>177800</xdr:colOff>
      <xdr:row>57</xdr:row>
      <xdr:rowOff>133350</xdr:rowOff>
    </xdr:to>
    <xdr:cxnSp macro="">
      <xdr:nvCxnSpPr>
        <xdr:cNvPr id="179" name="直線コネクタ 178">
          <a:extLst>
            <a:ext uri="{FF2B5EF4-FFF2-40B4-BE49-F238E27FC236}">
              <a16:creationId xmlns="" xmlns:a16="http://schemas.microsoft.com/office/drawing/2014/main" id="{7618B28D-6062-42D8-917B-EAA7D6C09236}"/>
            </a:ext>
          </a:extLst>
        </xdr:cNvPr>
        <xdr:cNvCxnSpPr/>
      </xdr:nvCxnSpPr>
      <xdr:spPr>
        <a:xfrm flipV="1">
          <a:off x="2908300" y="9883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92075</xdr:rowOff>
    </xdr:from>
    <xdr:to>
      <xdr:col>10</xdr:col>
      <xdr:colOff>165100</xdr:colOff>
      <xdr:row>58</xdr:row>
      <xdr:rowOff>22225</xdr:rowOff>
    </xdr:to>
    <xdr:sp macro="" textlink="">
      <xdr:nvSpPr>
        <xdr:cNvPr id="180" name="楕円 179">
          <a:extLst>
            <a:ext uri="{FF2B5EF4-FFF2-40B4-BE49-F238E27FC236}">
              <a16:creationId xmlns="" xmlns:a16="http://schemas.microsoft.com/office/drawing/2014/main" id="{EF97B8D2-93AF-4665-B941-E4E0FD0F8CE2}"/>
            </a:ext>
          </a:extLst>
        </xdr:cNvPr>
        <xdr:cNvSpPr/>
      </xdr:nvSpPr>
      <xdr:spPr>
        <a:xfrm>
          <a:off x="1968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133350</xdr:rowOff>
    </xdr:from>
    <xdr:to>
      <xdr:col>15</xdr:col>
      <xdr:colOff>50800</xdr:colOff>
      <xdr:row>57</xdr:row>
      <xdr:rowOff>142875</xdr:rowOff>
    </xdr:to>
    <xdr:cxnSp macro="">
      <xdr:nvCxnSpPr>
        <xdr:cNvPr id="181" name="直線コネクタ 180">
          <a:extLst>
            <a:ext uri="{FF2B5EF4-FFF2-40B4-BE49-F238E27FC236}">
              <a16:creationId xmlns="" xmlns:a16="http://schemas.microsoft.com/office/drawing/2014/main" id="{8BCEC16F-4C0C-4544-9080-F4DF36D6B918}"/>
            </a:ext>
          </a:extLst>
        </xdr:cNvPr>
        <xdr:cNvCxnSpPr/>
      </xdr:nvCxnSpPr>
      <xdr:spPr>
        <a:xfrm flipV="1">
          <a:off x="2019300" y="9906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82" name="n_1aveValue【橋りょう・トンネル】&#10;有形固定資産減価償却率">
          <a:extLst>
            <a:ext uri="{FF2B5EF4-FFF2-40B4-BE49-F238E27FC236}">
              <a16:creationId xmlns="" xmlns:a16="http://schemas.microsoft.com/office/drawing/2014/main" id="{F8D712F3-C40F-4C8E-B1E2-8C38BDC8321D}"/>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3" name="n_2aveValue【橋りょう・トンネル】&#10;有形固定資産減価償却率">
          <a:extLst>
            <a:ext uri="{FF2B5EF4-FFF2-40B4-BE49-F238E27FC236}">
              <a16:creationId xmlns="" xmlns:a16="http://schemas.microsoft.com/office/drawing/2014/main" id="{2815DAA4-8996-4B18-AD87-3A06F7C0365A}"/>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84" name="n_3aveValue【橋りょう・トンネル】&#10;有形固定資産減価償却率">
          <a:extLst>
            <a:ext uri="{FF2B5EF4-FFF2-40B4-BE49-F238E27FC236}">
              <a16:creationId xmlns="" xmlns:a16="http://schemas.microsoft.com/office/drawing/2014/main" id="{4EBDA296-C745-4526-B478-8CD6335DC62A}"/>
            </a:ext>
          </a:extLst>
        </xdr:cNvPr>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6367</xdr:rowOff>
    </xdr:from>
    <xdr:ext cx="405111" cy="259045"/>
    <xdr:sp macro="" textlink="">
      <xdr:nvSpPr>
        <xdr:cNvPr id="185" name="n_1mainValue【橋りょう・トンネル】&#10;有形固定資産減価償却率">
          <a:extLst>
            <a:ext uri="{FF2B5EF4-FFF2-40B4-BE49-F238E27FC236}">
              <a16:creationId xmlns="" xmlns:a16="http://schemas.microsoft.com/office/drawing/2014/main" id="{39533DC8-86C9-4850-B950-529CE08FD8C1}"/>
            </a:ext>
          </a:extLst>
        </xdr:cNvPr>
        <xdr:cNvSpPr txBox="1"/>
      </xdr:nvSpPr>
      <xdr:spPr>
        <a:xfrm>
          <a:off x="35820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29227</xdr:rowOff>
    </xdr:from>
    <xdr:ext cx="405111" cy="259045"/>
    <xdr:sp macro="" textlink="">
      <xdr:nvSpPr>
        <xdr:cNvPr id="186" name="n_2mainValue【橋りょう・トンネル】&#10;有形固定資産減価償却率">
          <a:extLst>
            <a:ext uri="{FF2B5EF4-FFF2-40B4-BE49-F238E27FC236}">
              <a16:creationId xmlns="" xmlns:a16="http://schemas.microsoft.com/office/drawing/2014/main" id="{34C798BD-8DD1-4C84-B2D6-767913E0128F}"/>
            </a:ext>
          </a:extLst>
        </xdr:cNvPr>
        <xdr:cNvSpPr txBox="1"/>
      </xdr:nvSpPr>
      <xdr:spPr>
        <a:xfrm>
          <a:off x="2705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38752</xdr:rowOff>
    </xdr:from>
    <xdr:ext cx="405111" cy="259045"/>
    <xdr:sp macro="" textlink="">
      <xdr:nvSpPr>
        <xdr:cNvPr id="187" name="n_3mainValue【橋りょう・トンネル】&#10;有形固定資産減価償却率">
          <a:extLst>
            <a:ext uri="{FF2B5EF4-FFF2-40B4-BE49-F238E27FC236}">
              <a16:creationId xmlns="" xmlns:a16="http://schemas.microsoft.com/office/drawing/2014/main" id="{7A145585-6C31-4C30-B455-25DF39451DC3}"/>
            </a:ext>
          </a:extLst>
        </xdr:cNvPr>
        <xdr:cNvSpPr txBox="1"/>
      </xdr:nvSpPr>
      <xdr:spPr>
        <a:xfrm>
          <a:off x="1816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 xmlns:a16="http://schemas.microsoft.com/office/drawing/2014/main" id="{B753DFFB-0E69-4A00-812B-EBD22B4325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 xmlns:a16="http://schemas.microsoft.com/office/drawing/2014/main" id="{CCE13830-7C63-46D4-A2A8-2AB801ED0B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 xmlns:a16="http://schemas.microsoft.com/office/drawing/2014/main" id="{1D208E73-9DE6-4F9D-91DE-224697BD0B9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 xmlns:a16="http://schemas.microsoft.com/office/drawing/2014/main" id="{970BAE7D-75E2-42C2-91A2-3584A136B43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 xmlns:a16="http://schemas.microsoft.com/office/drawing/2014/main" id="{0C866739-23F6-47DA-8C0F-964FF49B4F9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 xmlns:a16="http://schemas.microsoft.com/office/drawing/2014/main" id="{995E08DA-210E-4DBE-B005-9062FB506C9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 xmlns:a16="http://schemas.microsoft.com/office/drawing/2014/main" id="{F792726E-4926-45D0-A955-3C52930D7E0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 xmlns:a16="http://schemas.microsoft.com/office/drawing/2014/main" id="{ACC5661F-D96C-49DD-88EF-DA3541DEEDC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 xmlns:a16="http://schemas.microsoft.com/office/drawing/2014/main" id="{15958FBE-A9E4-4A9D-958F-246A2DCA340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 xmlns:a16="http://schemas.microsoft.com/office/drawing/2014/main" id="{FF9A53FC-B740-4BD9-B08C-6FD5D4D36C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 xmlns:a16="http://schemas.microsoft.com/office/drawing/2014/main" id="{BEFA2D32-5E79-40CD-A62B-226E1F23F24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 xmlns:a16="http://schemas.microsoft.com/office/drawing/2014/main" id="{A4DE047A-D7E2-4703-B5D2-97B9C4C7709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 xmlns:a16="http://schemas.microsoft.com/office/drawing/2014/main" id="{28725327-A41F-493D-BD61-6E44E9E8C9B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a:extLst>
            <a:ext uri="{FF2B5EF4-FFF2-40B4-BE49-F238E27FC236}">
              <a16:creationId xmlns="" xmlns:a16="http://schemas.microsoft.com/office/drawing/2014/main" id="{97C38CD7-92B8-4911-B876-0628FB263DB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 xmlns:a16="http://schemas.microsoft.com/office/drawing/2014/main" id="{40B054C5-5439-4A01-80AF-D465C8ADCCD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a:extLst>
            <a:ext uri="{FF2B5EF4-FFF2-40B4-BE49-F238E27FC236}">
              <a16:creationId xmlns="" xmlns:a16="http://schemas.microsoft.com/office/drawing/2014/main" id="{A534AF6A-2D77-4405-BAB7-6E85A09AB93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 xmlns:a16="http://schemas.microsoft.com/office/drawing/2014/main" id="{8EBAC3AD-65B2-42E5-B87F-395A39375B1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a:extLst>
            <a:ext uri="{FF2B5EF4-FFF2-40B4-BE49-F238E27FC236}">
              <a16:creationId xmlns="" xmlns:a16="http://schemas.microsoft.com/office/drawing/2014/main" id="{C2A7D00B-0643-486B-9B94-06A8AEFC3EB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 xmlns:a16="http://schemas.microsoft.com/office/drawing/2014/main" id="{06C29DAF-1EC5-443E-A0E5-75DB9D895C2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a:extLst>
            <a:ext uri="{FF2B5EF4-FFF2-40B4-BE49-F238E27FC236}">
              <a16:creationId xmlns="" xmlns:a16="http://schemas.microsoft.com/office/drawing/2014/main" id="{C6ED21A7-EDBB-4790-A3EE-ACA5737B96F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 xmlns:a16="http://schemas.microsoft.com/office/drawing/2014/main" id="{12D1DD8E-A1B3-45D3-A0F5-F05EC847A4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 xmlns:a16="http://schemas.microsoft.com/office/drawing/2014/main" id="{6494FAAD-65CE-4EBC-B565-F85A91CBA87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 xmlns:a16="http://schemas.microsoft.com/office/drawing/2014/main" id="{3F6787E5-70C1-4A6C-B330-5C0E20BF90F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a:extLst>
            <a:ext uri="{FF2B5EF4-FFF2-40B4-BE49-F238E27FC236}">
              <a16:creationId xmlns="" xmlns:a16="http://schemas.microsoft.com/office/drawing/2014/main" id="{4ADE2FFA-3CBA-41E9-9819-B441DE1F5E99}"/>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a:extLst>
            <a:ext uri="{FF2B5EF4-FFF2-40B4-BE49-F238E27FC236}">
              <a16:creationId xmlns="" xmlns:a16="http://schemas.microsoft.com/office/drawing/2014/main" id="{FF376570-AE6F-465C-9105-48B5DC4E6963}"/>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a:extLst>
            <a:ext uri="{FF2B5EF4-FFF2-40B4-BE49-F238E27FC236}">
              <a16:creationId xmlns="" xmlns:a16="http://schemas.microsoft.com/office/drawing/2014/main" id="{256B2162-1E61-47DC-BB0B-13170BFF0338}"/>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a:extLst>
            <a:ext uri="{FF2B5EF4-FFF2-40B4-BE49-F238E27FC236}">
              <a16:creationId xmlns="" xmlns:a16="http://schemas.microsoft.com/office/drawing/2014/main" id="{0E303925-4C9D-4219-921E-C4C40ADE1189}"/>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a:extLst>
            <a:ext uri="{FF2B5EF4-FFF2-40B4-BE49-F238E27FC236}">
              <a16:creationId xmlns="" xmlns:a16="http://schemas.microsoft.com/office/drawing/2014/main" id="{9BF6A45A-1998-4C92-AB79-A103CD128A78}"/>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16" name="【橋りょう・トンネル】&#10;一人当たり有形固定資産（償却資産）額平均値テキスト">
          <a:extLst>
            <a:ext uri="{FF2B5EF4-FFF2-40B4-BE49-F238E27FC236}">
              <a16:creationId xmlns="" xmlns:a16="http://schemas.microsoft.com/office/drawing/2014/main" id="{5A79E7BB-C6F2-4320-AC28-0C034229CC8E}"/>
            </a:ext>
          </a:extLst>
        </xdr:cNvPr>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a:extLst>
            <a:ext uri="{FF2B5EF4-FFF2-40B4-BE49-F238E27FC236}">
              <a16:creationId xmlns="" xmlns:a16="http://schemas.microsoft.com/office/drawing/2014/main" id="{C52074FE-7779-45A2-AE75-05EC3C04E70A}"/>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a:extLst>
            <a:ext uri="{FF2B5EF4-FFF2-40B4-BE49-F238E27FC236}">
              <a16:creationId xmlns="" xmlns:a16="http://schemas.microsoft.com/office/drawing/2014/main" id="{9FA1BEF3-B133-4B25-B8D6-126801D9747C}"/>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a:extLst>
            <a:ext uri="{FF2B5EF4-FFF2-40B4-BE49-F238E27FC236}">
              <a16:creationId xmlns="" xmlns:a16="http://schemas.microsoft.com/office/drawing/2014/main" id="{C0B3CBC4-2085-48DD-B9F6-CAF50415DBD3}"/>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a:extLst>
            <a:ext uri="{FF2B5EF4-FFF2-40B4-BE49-F238E27FC236}">
              <a16:creationId xmlns="" xmlns:a16="http://schemas.microsoft.com/office/drawing/2014/main" id="{5AE24560-B45D-49FB-8B1B-AB817E2933D8}"/>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 xmlns:a16="http://schemas.microsoft.com/office/drawing/2014/main" id="{6A3B0D1A-24D0-49FF-B253-4A9A8D4F2AD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 xmlns:a16="http://schemas.microsoft.com/office/drawing/2014/main" id="{058A595D-E598-4670-8C5B-AFF73F51D50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921C958E-376D-424E-89CB-6A1D245E0B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79D8F0FF-5CAC-4A94-9D95-B48003B04BC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A74E41C5-BCD7-429D-8418-5F02B86ECE0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103214</xdr:rowOff>
    </xdr:from>
    <xdr:to>
      <xdr:col>55</xdr:col>
      <xdr:colOff>50800</xdr:colOff>
      <xdr:row>64</xdr:row>
      <xdr:rowOff>33364</xdr:rowOff>
    </xdr:to>
    <xdr:sp macro="" textlink="">
      <xdr:nvSpPr>
        <xdr:cNvPr id="226" name="楕円 225">
          <a:extLst>
            <a:ext uri="{FF2B5EF4-FFF2-40B4-BE49-F238E27FC236}">
              <a16:creationId xmlns="" xmlns:a16="http://schemas.microsoft.com/office/drawing/2014/main" id="{21B00B2E-728F-4195-BEDF-DC6B62BCB621}"/>
            </a:ext>
          </a:extLst>
        </xdr:cNvPr>
        <xdr:cNvSpPr/>
      </xdr:nvSpPr>
      <xdr:spPr>
        <a:xfrm>
          <a:off x="10426700" y="109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18141</xdr:rowOff>
    </xdr:from>
    <xdr:ext cx="534377" cy="259045"/>
    <xdr:sp macro="" textlink="">
      <xdr:nvSpPr>
        <xdr:cNvPr id="227" name="【橋りょう・トンネル】&#10;一人当たり有形固定資産（償却資産）額該当値テキスト">
          <a:extLst>
            <a:ext uri="{FF2B5EF4-FFF2-40B4-BE49-F238E27FC236}">
              <a16:creationId xmlns="" xmlns:a16="http://schemas.microsoft.com/office/drawing/2014/main" id="{7A6C476A-252F-4992-AEC7-4193A11127E6}"/>
            </a:ext>
          </a:extLst>
        </xdr:cNvPr>
        <xdr:cNvSpPr txBox="1"/>
      </xdr:nvSpPr>
      <xdr:spPr>
        <a:xfrm>
          <a:off x="10515600" y="108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105663</xdr:rowOff>
    </xdr:from>
    <xdr:to>
      <xdr:col>50</xdr:col>
      <xdr:colOff>165100</xdr:colOff>
      <xdr:row>64</xdr:row>
      <xdr:rowOff>35813</xdr:rowOff>
    </xdr:to>
    <xdr:sp macro="" textlink="">
      <xdr:nvSpPr>
        <xdr:cNvPr id="228" name="楕円 227">
          <a:extLst>
            <a:ext uri="{FF2B5EF4-FFF2-40B4-BE49-F238E27FC236}">
              <a16:creationId xmlns="" xmlns:a16="http://schemas.microsoft.com/office/drawing/2014/main" id="{A02FA787-EFA9-4272-A805-5E3FFC82E9DA}"/>
            </a:ext>
          </a:extLst>
        </xdr:cNvPr>
        <xdr:cNvSpPr/>
      </xdr:nvSpPr>
      <xdr:spPr>
        <a:xfrm>
          <a:off x="9588500" y="1090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154014</xdr:rowOff>
    </xdr:from>
    <xdr:to>
      <xdr:col>55</xdr:col>
      <xdr:colOff>0</xdr:colOff>
      <xdr:row>63</xdr:row>
      <xdr:rowOff>156463</xdr:rowOff>
    </xdr:to>
    <xdr:cxnSp macro="">
      <xdr:nvCxnSpPr>
        <xdr:cNvPr id="229" name="直線コネクタ 228">
          <a:extLst>
            <a:ext uri="{FF2B5EF4-FFF2-40B4-BE49-F238E27FC236}">
              <a16:creationId xmlns="" xmlns:a16="http://schemas.microsoft.com/office/drawing/2014/main" id="{D7B65B60-2AAB-4FD1-8E4E-31974D18E709}"/>
            </a:ext>
          </a:extLst>
        </xdr:cNvPr>
        <xdr:cNvCxnSpPr/>
      </xdr:nvCxnSpPr>
      <xdr:spPr>
        <a:xfrm flipV="1">
          <a:off x="9639300" y="10955364"/>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106035</xdr:rowOff>
    </xdr:from>
    <xdr:to>
      <xdr:col>46</xdr:col>
      <xdr:colOff>38100</xdr:colOff>
      <xdr:row>64</xdr:row>
      <xdr:rowOff>36185</xdr:rowOff>
    </xdr:to>
    <xdr:sp macro="" textlink="">
      <xdr:nvSpPr>
        <xdr:cNvPr id="230" name="楕円 229">
          <a:extLst>
            <a:ext uri="{FF2B5EF4-FFF2-40B4-BE49-F238E27FC236}">
              <a16:creationId xmlns="" xmlns:a16="http://schemas.microsoft.com/office/drawing/2014/main" id="{8470A347-A646-47A2-B33D-CC06B3D6932D}"/>
            </a:ext>
          </a:extLst>
        </xdr:cNvPr>
        <xdr:cNvSpPr/>
      </xdr:nvSpPr>
      <xdr:spPr>
        <a:xfrm>
          <a:off x="8699500" y="109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156463</xdr:rowOff>
    </xdr:from>
    <xdr:to>
      <xdr:col>50</xdr:col>
      <xdr:colOff>114300</xdr:colOff>
      <xdr:row>63</xdr:row>
      <xdr:rowOff>156835</xdr:rowOff>
    </xdr:to>
    <xdr:cxnSp macro="">
      <xdr:nvCxnSpPr>
        <xdr:cNvPr id="231" name="直線コネクタ 230">
          <a:extLst>
            <a:ext uri="{FF2B5EF4-FFF2-40B4-BE49-F238E27FC236}">
              <a16:creationId xmlns="" xmlns:a16="http://schemas.microsoft.com/office/drawing/2014/main" id="{36594FE4-43D7-43C4-9936-535A5326DBAF}"/>
            </a:ext>
          </a:extLst>
        </xdr:cNvPr>
        <xdr:cNvCxnSpPr/>
      </xdr:nvCxnSpPr>
      <xdr:spPr>
        <a:xfrm flipV="1">
          <a:off x="8750300" y="10957813"/>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106263</xdr:rowOff>
    </xdr:from>
    <xdr:to>
      <xdr:col>41</xdr:col>
      <xdr:colOff>101600</xdr:colOff>
      <xdr:row>64</xdr:row>
      <xdr:rowOff>36413</xdr:rowOff>
    </xdr:to>
    <xdr:sp macro="" textlink="">
      <xdr:nvSpPr>
        <xdr:cNvPr id="232" name="楕円 231">
          <a:extLst>
            <a:ext uri="{FF2B5EF4-FFF2-40B4-BE49-F238E27FC236}">
              <a16:creationId xmlns="" xmlns:a16="http://schemas.microsoft.com/office/drawing/2014/main" id="{DABD5F81-1884-48D1-940C-2F18962F74EA}"/>
            </a:ext>
          </a:extLst>
        </xdr:cNvPr>
        <xdr:cNvSpPr/>
      </xdr:nvSpPr>
      <xdr:spPr>
        <a:xfrm>
          <a:off x="7810500" y="109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156835</xdr:rowOff>
    </xdr:from>
    <xdr:to>
      <xdr:col>45</xdr:col>
      <xdr:colOff>177800</xdr:colOff>
      <xdr:row>63</xdr:row>
      <xdr:rowOff>157063</xdr:rowOff>
    </xdr:to>
    <xdr:cxnSp macro="">
      <xdr:nvCxnSpPr>
        <xdr:cNvPr id="233" name="直線コネクタ 232">
          <a:extLst>
            <a:ext uri="{FF2B5EF4-FFF2-40B4-BE49-F238E27FC236}">
              <a16:creationId xmlns="" xmlns:a16="http://schemas.microsoft.com/office/drawing/2014/main" id="{A4CD833F-0BC5-4996-A67B-AC17F3CC0E15}"/>
            </a:ext>
          </a:extLst>
        </xdr:cNvPr>
        <xdr:cNvCxnSpPr/>
      </xdr:nvCxnSpPr>
      <xdr:spPr>
        <a:xfrm flipV="1">
          <a:off x="7861300" y="1095818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34" name="n_1aveValue【橋りょう・トンネル】&#10;一人当たり有形固定資産（償却資産）額">
          <a:extLst>
            <a:ext uri="{FF2B5EF4-FFF2-40B4-BE49-F238E27FC236}">
              <a16:creationId xmlns="" xmlns:a16="http://schemas.microsoft.com/office/drawing/2014/main" id="{665B4960-8E72-4F8B-BC64-192C0A3EAED6}"/>
            </a:ext>
          </a:extLst>
        </xdr:cNvPr>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35" name="n_2aveValue【橋りょう・トンネル】&#10;一人当たり有形固定資産（償却資産）額">
          <a:extLst>
            <a:ext uri="{FF2B5EF4-FFF2-40B4-BE49-F238E27FC236}">
              <a16:creationId xmlns="" xmlns:a16="http://schemas.microsoft.com/office/drawing/2014/main" id="{8F6A8237-8BE5-4CA8-924B-00D4ABA8B291}"/>
            </a:ext>
          </a:extLst>
        </xdr:cNvPr>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36" name="n_3aveValue【橋りょう・トンネル】&#10;一人当たり有形固定資産（償却資産）額">
          <a:extLst>
            <a:ext uri="{FF2B5EF4-FFF2-40B4-BE49-F238E27FC236}">
              <a16:creationId xmlns="" xmlns:a16="http://schemas.microsoft.com/office/drawing/2014/main" id="{85A41D5E-65C3-47E4-81B0-4F63D8F6C527}"/>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26940</xdr:rowOff>
    </xdr:from>
    <xdr:ext cx="534377" cy="259045"/>
    <xdr:sp macro="" textlink="">
      <xdr:nvSpPr>
        <xdr:cNvPr id="237" name="n_1mainValue【橋りょう・トンネル】&#10;一人当たり有形固定資産（償却資産）額">
          <a:extLst>
            <a:ext uri="{FF2B5EF4-FFF2-40B4-BE49-F238E27FC236}">
              <a16:creationId xmlns="" xmlns:a16="http://schemas.microsoft.com/office/drawing/2014/main" id="{3C554463-1589-4A10-8F7A-055C9F068C97}"/>
            </a:ext>
          </a:extLst>
        </xdr:cNvPr>
        <xdr:cNvSpPr txBox="1"/>
      </xdr:nvSpPr>
      <xdr:spPr>
        <a:xfrm>
          <a:off x="9359411" y="1099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27312</xdr:rowOff>
    </xdr:from>
    <xdr:ext cx="534377" cy="259045"/>
    <xdr:sp macro="" textlink="">
      <xdr:nvSpPr>
        <xdr:cNvPr id="238" name="n_2mainValue【橋りょう・トンネル】&#10;一人当たり有形固定資産（償却資産）額">
          <a:extLst>
            <a:ext uri="{FF2B5EF4-FFF2-40B4-BE49-F238E27FC236}">
              <a16:creationId xmlns="" xmlns:a16="http://schemas.microsoft.com/office/drawing/2014/main" id="{77A90F5A-CC4A-402A-9F43-6CA81FA77079}"/>
            </a:ext>
          </a:extLst>
        </xdr:cNvPr>
        <xdr:cNvSpPr txBox="1"/>
      </xdr:nvSpPr>
      <xdr:spPr>
        <a:xfrm>
          <a:off x="8483111" y="1100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27540</xdr:rowOff>
    </xdr:from>
    <xdr:ext cx="534377" cy="259045"/>
    <xdr:sp macro="" textlink="">
      <xdr:nvSpPr>
        <xdr:cNvPr id="239" name="n_3mainValue【橋りょう・トンネル】&#10;一人当たり有形固定資産（償却資産）額">
          <a:extLst>
            <a:ext uri="{FF2B5EF4-FFF2-40B4-BE49-F238E27FC236}">
              <a16:creationId xmlns="" xmlns:a16="http://schemas.microsoft.com/office/drawing/2014/main" id="{9E741D67-5DC5-4B92-B804-3C5DDAE5E789}"/>
            </a:ext>
          </a:extLst>
        </xdr:cNvPr>
        <xdr:cNvSpPr txBox="1"/>
      </xdr:nvSpPr>
      <xdr:spPr>
        <a:xfrm>
          <a:off x="7594111" y="110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 xmlns:a16="http://schemas.microsoft.com/office/drawing/2014/main" id="{03D8076A-9BCA-4477-8CEB-826638D6C1D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 xmlns:a16="http://schemas.microsoft.com/office/drawing/2014/main" id="{FCC8617C-4F7B-42C2-9407-970A2127A1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 xmlns:a16="http://schemas.microsoft.com/office/drawing/2014/main" id="{F1EFCFD5-70B6-4C0F-A2BE-14F35CA4164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 xmlns:a16="http://schemas.microsoft.com/office/drawing/2014/main" id="{98CC49AE-590D-4774-A182-ABD7A7C4309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 xmlns:a16="http://schemas.microsoft.com/office/drawing/2014/main" id="{736BBD10-D683-4D00-9F80-207376A2E2E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 xmlns:a16="http://schemas.microsoft.com/office/drawing/2014/main" id="{121CC18D-085E-48A5-90FE-174425A934F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 xmlns:a16="http://schemas.microsoft.com/office/drawing/2014/main" id="{2CC911FA-0C5A-4D85-A09B-BEE0F4DA133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 xmlns:a16="http://schemas.microsoft.com/office/drawing/2014/main" id="{B7FB32DE-52CC-48E4-8CBD-26A8F788789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 xmlns:a16="http://schemas.microsoft.com/office/drawing/2014/main" id="{E8188450-02E5-4262-9DEB-46D09B0CDFB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 xmlns:a16="http://schemas.microsoft.com/office/drawing/2014/main" id="{E73DFFD1-8228-4096-A737-5B104845DD7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 xmlns:a16="http://schemas.microsoft.com/office/drawing/2014/main" id="{B0818299-66CE-47F2-A2E0-5C896A881CD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 xmlns:a16="http://schemas.microsoft.com/office/drawing/2014/main" id="{E8C74A55-8491-4B61-A42D-9ABD2CF60B8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 xmlns:a16="http://schemas.microsoft.com/office/drawing/2014/main" id="{1D071DFC-23F1-478D-B5DA-C34BDD9FEBE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 xmlns:a16="http://schemas.microsoft.com/office/drawing/2014/main" id="{22807FD6-64B7-4E7C-9ED7-C00D42D3B04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 xmlns:a16="http://schemas.microsoft.com/office/drawing/2014/main" id="{B56A2CB7-5FD8-4972-97CA-054D9178357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 xmlns:a16="http://schemas.microsoft.com/office/drawing/2014/main" id="{32D09FD9-B2F5-4591-A55B-22797B82452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 xmlns:a16="http://schemas.microsoft.com/office/drawing/2014/main" id="{1BC731D8-7600-4CDF-B153-CEB83C28983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 xmlns:a16="http://schemas.microsoft.com/office/drawing/2014/main" id="{781FC18B-88D2-4AD1-8D98-694B6DEB7F2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 xmlns:a16="http://schemas.microsoft.com/office/drawing/2014/main" id="{F92980B3-14D2-40B4-9A41-5E154CC5AFF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 xmlns:a16="http://schemas.microsoft.com/office/drawing/2014/main" id="{9ECED545-BD45-4E95-BAF6-B766DBD4EDA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 xmlns:a16="http://schemas.microsoft.com/office/drawing/2014/main" id="{D314D567-F6C0-4E19-96C9-BD2C1BADD2A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 xmlns:a16="http://schemas.microsoft.com/office/drawing/2014/main" id="{D3B1FBFB-AC22-4AA0-BDEF-8EDDC55F88D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 xmlns:a16="http://schemas.microsoft.com/office/drawing/2014/main" id="{EFEED077-575F-424D-866B-BA5D8A7B296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 xmlns:a16="http://schemas.microsoft.com/office/drawing/2014/main" id="{0DA79576-4300-4AED-954E-C86433472AE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a:extLst>
            <a:ext uri="{FF2B5EF4-FFF2-40B4-BE49-F238E27FC236}">
              <a16:creationId xmlns="" xmlns:a16="http://schemas.microsoft.com/office/drawing/2014/main" id="{E835D47D-302C-4D48-9086-9445FFEF3BD1}"/>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a:extLst>
            <a:ext uri="{FF2B5EF4-FFF2-40B4-BE49-F238E27FC236}">
              <a16:creationId xmlns="" xmlns:a16="http://schemas.microsoft.com/office/drawing/2014/main" id="{AA5C7A7F-5083-4D4A-8F68-39DCE455C412}"/>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a:extLst>
            <a:ext uri="{FF2B5EF4-FFF2-40B4-BE49-F238E27FC236}">
              <a16:creationId xmlns="" xmlns:a16="http://schemas.microsoft.com/office/drawing/2014/main" id="{E831E7EC-0D5A-4977-8EA6-EC13712F4454}"/>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a:extLst>
            <a:ext uri="{FF2B5EF4-FFF2-40B4-BE49-F238E27FC236}">
              <a16:creationId xmlns="" xmlns:a16="http://schemas.microsoft.com/office/drawing/2014/main" id="{F9371A76-8E86-4BD8-A9CC-A2FDA1AAF3E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a:extLst>
            <a:ext uri="{FF2B5EF4-FFF2-40B4-BE49-F238E27FC236}">
              <a16:creationId xmlns="" xmlns:a16="http://schemas.microsoft.com/office/drawing/2014/main" id="{9B0E2E05-432C-4973-81E4-5AB9F441F721}"/>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69" name="【公営住宅】&#10;有形固定資産減価償却率平均値テキスト">
          <a:extLst>
            <a:ext uri="{FF2B5EF4-FFF2-40B4-BE49-F238E27FC236}">
              <a16:creationId xmlns="" xmlns:a16="http://schemas.microsoft.com/office/drawing/2014/main" id="{0A1B6BB5-4616-4181-9139-2F795F26B316}"/>
            </a:ext>
          </a:extLst>
        </xdr:cNvPr>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a:extLst>
            <a:ext uri="{FF2B5EF4-FFF2-40B4-BE49-F238E27FC236}">
              <a16:creationId xmlns="" xmlns:a16="http://schemas.microsoft.com/office/drawing/2014/main" id="{83B905DF-6A4B-4CF9-B9C8-DC4DEFD34C55}"/>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a:extLst>
            <a:ext uri="{FF2B5EF4-FFF2-40B4-BE49-F238E27FC236}">
              <a16:creationId xmlns="" xmlns:a16="http://schemas.microsoft.com/office/drawing/2014/main" id="{E538A700-62A0-4FF3-BCA1-816434587F95}"/>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a:extLst>
            <a:ext uri="{FF2B5EF4-FFF2-40B4-BE49-F238E27FC236}">
              <a16:creationId xmlns="" xmlns:a16="http://schemas.microsoft.com/office/drawing/2014/main" id="{C759235A-8792-4783-8C27-FB2229196559}"/>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a:extLst>
            <a:ext uri="{FF2B5EF4-FFF2-40B4-BE49-F238E27FC236}">
              <a16:creationId xmlns="" xmlns:a16="http://schemas.microsoft.com/office/drawing/2014/main" id="{0802FB20-134E-4F15-8EF4-E034A76C0357}"/>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 xmlns:a16="http://schemas.microsoft.com/office/drawing/2014/main" id="{F9F35D1E-813F-4164-92A1-C5260F18A7F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 xmlns:a16="http://schemas.microsoft.com/office/drawing/2014/main" id="{04743623-B3DF-41E3-B8EF-69EA9982E8B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22BD7BCB-EDB3-4297-8CE1-03D10165D8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 xmlns:a16="http://schemas.microsoft.com/office/drawing/2014/main" id="{231D0F89-CE39-406B-9007-288EED7DA29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A01549B4-31FB-4726-9CD7-DD48E026ED1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158750</xdr:rowOff>
    </xdr:from>
    <xdr:to>
      <xdr:col>24</xdr:col>
      <xdr:colOff>114300</xdr:colOff>
      <xdr:row>80</xdr:row>
      <xdr:rowOff>88900</xdr:rowOff>
    </xdr:to>
    <xdr:sp macro="" textlink="">
      <xdr:nvSpPr>
        <xdr:cNvPr id="279" name="楕円 278">
          <a:extLst>
            <a:ext uri="{FF2B5EF4-FFF2-40B4-BE49-F238E27FC236}">
              <a16:creationId xmlns="" xmlns:a16="http://schemas.microsoft.com/office/drawing/2014/main" id="{4272217D-4CEC-48AB-8949-76900AB7766D}"/>
            </a:ext>
          </a:extLst>
        </xdr:cNvPr>
        <xdr:cNvSpPr/>
      </xdr:nvSpPr>
      <xdr:spPr>
        <a:xfrm>
          <a:off x="4584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10177</xdr:rowOff>
    </xdr:from>
    <xdr:ext cx="405111" cy="259045"/>
    <xdr:sp macro="" textlink="">
      <xdr:nvSpPr>
        <xdr:cNvPr id="280" name="【公営住宅】&#10;有形固定資産減価償却率該当値テキスト">
          <a:extLst>
            <a:ext uri="{FF2B5EF4-FFF2-40B4-BE49-F238E27FC236}">
              <a16:creationId xmlns="" xmlns:a16="http://schemas.microsoft.com/office/drawing/2014/main" id="{87929265-3FA4-4555-825C-9A55CDA05946}"/>
            </a:ext>
          </a:extLst>
        </xdr:cNvPr>
        <xdr:cNvSpPr txBox="1"/>
      </xdr:nvSpPr>
      <xdr:spPr>
        <a:xfrm>
          <a:off x="4673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xdr:rowOff>
    </xdr:from>
    <xdr:to>
      <xdr:col>20</xdr:col>
      <xdr:colOff>38100</xdr:colOff>
      <xdr:row>80</xdr:row>
      <xdr:rowOff>117475</xdr:rowOff>
    </xdr:to>
    <xdr:sp macro="" textlink="">
      <xdr:nvSpPr>
        <xdr:cNvPr id="281" name="楕円 280">
          <a:extLst>
            <a:ext uri="{FF2B5EF4-FFF2-40B4-BE49-F238E27FC236}">
              <a16:creationId xmlns="" xmlns:a16="http://schemas.microsoft.com/office/drawing/2014/main" id="{8DBCED12-447A-4DEA-B5E9-52F67718F69D}"/>
            </a:ext>
          </a:extLst>
        </xdr:cNvPr>
        <xdr:cNvSpPr/>
      </xdr:nvSpPr>
      <xdr:spPr>
        <a:xfrm>
          <a:off x="3746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38100</xdr:rowOff>
    </xdr:from>
    <xdr:to>
      <xdr:col>24</xdr:col>
      <xdr:colOff>63500</xdr:colOff>
      <xdr:row>80</xdr:row>
      <xdr:rowOff>66675</xdr:rowOff>
    </xdr:to>
    <xdr:cxnSp macro="">
      <xdr:nvCxnSpPr>
        <xdr:cNvPr id="282" name="直線コネクタ 281">
          <a:extLst>
            <a:ext uri="{FF2B5EF4-FFF2-40B4-BE49-F238E27FC236}">
              <a16:creationId xmlns="" xmlns:a16="http://schemas.microsoft.com/office/drawing/2014/main" id="{2B2B91A5-A051-455B-9E8F-094F3BE18678}"/>
            </a:ext>
          </a:extLst>
        </xdr:cNvPr>
        <xdr:cNvCxnSpPr/>
      </xdr:nvCxnSpPr>
      <xdr:spPr>
        <a:xfrm flipV="1">
          <a:off x="3797300" y="13754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46355</xdr:rowOff>
    </xdr:from>
    <xdr:to>
      <xdr:col>15</xdr:col>
      <xdr:colOff>101600</xdr:colOff>
      <xdr:row>80</xdr:row>
      <xdr:rowOff>147955</xdr:rowOff>
    </xdr:to>
    <xdr:sp macro="" textlink="">
      <xdr:nvSpPr>
        <xdr:cNvPr id="283" name="楕円 282">
          <a:extLst>
            <a:ext uri="{FF2B5EF4-FFF2-40B4-BE49-F238E27FC236}">
              <a16:creationId xmlns="" xmlns:a16="http://schemas.microsoft.com/office/drawing/2014/main" id="{49ACAD4A-5E95-4DF4-A3FA-7E724C8C9DAA}"/>
            </a:ext>
          </a:extLst>
        </xdr:cNvPr>
        <xdr:cNvSpPr/>
      </xdr:nvSpPr>
      <xdr:spPr>
        <a:xfrm>
          <a:off x="2857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66675</xdr:rowOff>
    </xdr:from>
    <xdr:to>
      <xdr:col>19</xdr:col>
      <xdr:colOff>177800</xdr:colOff>
      <xdr:row>80</xdr:row>
      <xdr:rowOff>97155</xdr:rowOff>
    </xdr:to>
    <xdr:cxnSp macro="">
      <xdr:nvCxnSpPr>
        <xdr:cNvPr id="284" name="直線コネクタ 283">
          <a:extLst>
            <a:ext uri="{FF2B5EF4-FFF2-40B4-BE49-F238E27FC236}">
              <a16:creationId xmlns="" xmlns:a16="http://schemas.microsoft.com/office/drawing/2014/main" id="{BD90B378-AC12-4964-9353-5F74E53B6602}"/>
            </a:ext>
          </a:extLst>
        </xdr:cNvPr>
        <xdr:cNvCxnSpPr/>
      </xdr:nvCxnSpPr>
      <xdr:spPr>
        <a:xfrm flipV="1">
          <a:off x="2908300" y="137826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67311</xdr:rowOff>
    </xdr:from>
    <xdr:to>
      <xdr:col>10</xdr:col>
      <xdr:colOff>165100</xdr:colOff>
      <xdr:row>80</xdr:row>
      <xdr:rowOff>168911</xdr:rowOff>
    </xdr:to>
    <xdr:sp macro="" textlink="">
      <xdr:nvSpPr>
        <xdr:cNvPr id="285" name="楕円 284">
          <a:extLst>
            <a:ext uri="{FF2B5EF4-FFF2-40B4-BE49-F238E27FC236}">
              <a16:creationId xmlns="" xmlns:a16="http://schemas.microsoft.com/office/drawing/2014/main" id="{54161E40-5215-439C-A6D8-D68859142919}"/>
            </a:ext>
          </a:extLst>
        </xdr:cNvPr>
        <xdr:cNvSpPr/>
      </xdr:nvSpPr>
      <xdr:spPr>
        <a:xfrm>
          <a:off x="196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97155</xdr:rowOff>
    </xdr:from>
    <xdr:to>
      <xdr:col>15</xdr:col>
      <xdr:colOff>50800</xdr:colOff>
      <xdr:row>80</xdr:row>
      <xdr:rowOff>118111</xdr:rowOff>
    </xdr:to>
    <xdr:cxnSp macro="">
      <xdr:nvCxnSpPr>
        <xdr:cNvPr id="286" name="直線コネクタ 285">
          <a:extLst>
            <a:ext uri="{FF2B5EF4-FFF2-40B4-BE49-F238E27FC236}">
              <a16:creationId xmlns="" xmlns:a16="http://schemas.microsoft.com/office/drawing/2014/main" id="{F05CD191-CF4B-4B48-97D5-DA2A3797936E}"/>
            </a:ext>
          </a:extLst>
        </xdr:cNvPr>
        <xdr:cNvCxnSpPr/>
      </xdr:nvCxnSpPr>
      <xdr:spPr>
        <a:xfrm flipV="1">
          <a:off x="2019300" y="138131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87" name="n_1aveValue【公営住宅】&#10;有形固定資産減価償却率">
          <a:extLst>
            <a:ext uri="{FF2B5EF4-FFF2-40B4-BE49-F238E27FC236}">
              <a16:creationId xmlns="" xmlns:a16="http://schemas.microsoft.com/office/drawing/2014/main" id="{81EBF41F-3D06-4104-BFE2-1323972EB4B2}"/>
            </a:ext>
          </a:extLst>
        </xdr:cNvPr>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88" name="n_2aveValue【公営住宅】&#10;有形固定資産減価償却率">
          <a:extLst>
            <a:ext uri="{FF2B5EF4-FFF2-40B4-BE49-F238E27FC236}">
              <a16:creationId xmlns="" xmlns:a16="http://schemas.microsoft.com/office/drawing/2014/main" id="{3D1AE2B5-2EB0-45C1-A1CA-3C3A59E60C23}"/>
            </a:ext>
          </a:extLst>
        </xdr:cNvPr>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9541</xdr:rowOff>
    </xdr:from>
    <xdr:ext cx="405111" cy="259045"/>
    <xdr:sp macro="" textlink="">
      <xdr:nvSpPr>
        <xdr:cNvPr id="289" name="n_3aveValue【公営住宅】&#10;有形固定資産減価償却率">
          <a:extLst>
            <a:ext uri="{FF2B5EF4-FFF2-40B4-BE49-F238E27FC236}">
              <a16:creationId xmlns="" xmlns:a16="http://schemas.microsoft.com/office/drawing/2014/main" id="{4F349FEA-358D-4456-9F81-715DFA5D3C07}"/>
            </a:ext>
          </a:extLst>
        </xdr:cNvPr>
        <xdr:cNvSpPr txBox="1"/>
      </xdr:nvSpPr>
      <xdr:spPr>
        <a:xfrm>
          <a:off x="1816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134002</xdr:rowOff>
    </xdr:from>
    <xdr:ext cx="405111" cy="259045"/>
    <xdr:sp macro="" textlink="">
      <xdr:nvSpPr>
        <xdr:cNvPr id="290" name="n_1mainValue【公営住宅】&#10;有形固定資産減価償却率">
          <a:extLst>
            <a:ext uri="{FF2B5EF4-FFF2-40B4-BE49-F238E27FC236}">
              <a16:creationId xmlns="" xmlns:a16="http://schemas.microsoft.com/office/drawing/2014/main" id="{7A130DF9-55D9-4290-80F0-91F7B98F1343}"/>
            </a:ext>
          </a:extLst>
        </xdr:cNvPr>
        <xdr:cNvSpPr txBox="1"/>
      </xdr:nvSpPr>
      <xdr:spPr>
        <a:xfrm>
          <a:off x="35820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164482</xdr:rowOff>
    </xdr:from>
    <xdr:ext cx="405111" cy="259045"/>
    <xdr:sp macro="" textlink="">
      <xdr:nvSpPr>
        <xdr:cNvPr id="291" name="n_2mainValue【公営住宅】&#10;有形固定資産減価償却率">
          <a:extLst>
            <a:ext uri="{FF2B5EF4-FFF2-40B4-BE49-F238E27FC236}">
              <a16:creationId xmlns="" xmlns:a16="http://schemas.microsoft.com/office/drawing/2014/main" id="{A3CD6D67-B951-4128-AB41-23BA6939949A}"/>
            </a:ext>
          </a:extLst>
        </xdr:cNvPr>
        <xdr:cNvSpPr txBox="1"/>
      </xdr:nvSpPr>
      <xdr:spPr>
        <a:xfrm>
          <a:off x="2705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13988</xdr:rowOff>
    </xdr:from>
    <xdr:ext cx="405111" cy="259045"/>
    <xdr:sp macro="" textlink="">
      <xdr:nvSpPr>
        <xdr:cNvPr id="292" name="n_3mainValue【公営住宅】&#10;有形固定資産減価償却率">
          <a:extLst>
            <a:ext uri="{FF2B5EF4-FFF2-40B4-BE49-F238E27FC236}">
              <a16:creationId xmlns="" xmlns:a16="http://schemas.microsoft.com/office/drawing/2014/main" id="{97CFB07D-9274-4626-832D-E0B620270D9A}"/>
            </a:ext>
          </a:extLst>
        </xdr:cNvPr>
        <xdr:cNvSpPr txBox="1"/>
      </xdr:nvSpPr>
      <xdr:spPr>
        <a:xfrm>
          <a:off x="1816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 xmlns:a16="http://schemas.microsoft.com/office/drawing/2014/main" id="{079EA65D-2738-4428-ACF1-EFCE273655B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 xmlns:a16="http://schemas.microsoft.com/office/drawing/2014/main" id="{3F099BB7-33CD-4ED0-8860-716F45B1131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 xmlns:a16="http://schemas.microsoft.com/office/drawing/2014/main" id="{B99FD8B1-59DB-4947-984C-72F661E3255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 xmlns:a16="http://schemas.microsoft.com/office/drawing/2014/main" id="{7AE95A4D-22E6-422A-AF41-3CA8E900831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 xmlns:a16="http://schemas.microsoft.com/office/drawing/2014/main" id="{2DE4F115-34EB-42F7-80FD-5DB6F25A9B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 xmlns:a16="http://schemas.microsoft.com/office/drawing/2014/main" id="{EBAFC011-C07F-41E5-A9ED-9D3A5464918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 xmlns:a16="http://schemas.microsoft.com/office/drawing/2014/main" id="{BE7D9CDD-5D0E-4338-9CCE-2E52BAD4E90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 xmlns:a16="http://schemas.microsoft.com/office/drawing/2014/main" id="{DBEB85FD-6F05-4287-A8DF-EF521E15B3C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 xmlns:a16="http://schemas.microsoft.com/office/drawing/2014/main" id="{D73169AC-00D3-48B9-95EA-B45D43D319F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 xmlns:a16="http://schemas.microsoft.com/office/drawing/2014/main" id="{1D4E6C31-720D-433F-BD64-2F2CBB323F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 xmlns:a16="http://schemas.microsoft.com/office/drawing/2014/main" id="{A62D22EF-AB84-4BB9-8723-2D99BDA0201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 xmlns:a16="http://schemas.microsoft.com/office/drawing/2014/main" id="{30B2888B-19CD-4C36-A627-1379A9B4E24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 xmlns:a16="http://schemas.microsoft.com/office/drawing/2014/main" id="{E4C9D661-1250-4DD3-8007-E00F4668306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 xmlns:a16="http://schemas.microsoft.com/office/drawing/2014/main" id="{E2CE1C62-D6CA-4844-8444-7EFD6F699CB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 xmlns:a16="http://schemas.microsoft.com/office/drawing/2014/main" id="{C5285E82-56F5-488B-94BA-37F667F0086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 xmlns:a16="http://schemas.microsoft.com/office/drawing/2014/main" id="{EB920869-1241-4A36-B945-64D280036E0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 xmlns:a16="http://schemas.microsoft.com/office/drawing/2014/main" id="{F6076D6F-7069-427D-85C9-81E2482E16E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 xmlns:a16="http://schemas.microsoft.com/office/drawing/2014/main" id="{09B6B4A7-D33B-4CCB-B5CD-162F56E8A78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 xmlns:a16="http://schemas.microsoft.com/office/drawing/2014/main" id="{D5EF1CAD-9DE1-474D-B3ED-E638DB076CB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a:extLst>
            <a:ext uri="{FF2B5EF4-FFF2-40B4-BE49-F238E27FC236}">
              <a16:creationId xmlns="" xmlns:a16="http://schemas.microsoft.com/office/drawing/2014/main" id="{39CFA528-6375-4ACB-B723-A7AF8DE6570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 xmlns:a16="http://schemas.microsoft.com/office/drawing/2014/main" id="{D58D79E1-CFC2-4E4A-ADF8-75CB888684B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 xmlns:a16="http://schemas.microsoft.com/office/drawing/2014/main" id="{8DAEC0A6-6E46-4CD6-9A40-41837C0A26A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 xmlns:a16="http://schemas.microsoft.com/office/drawing/2014/main" id="{4489041D-933C-4C28-A440-2FDD1CE77A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a:extLst>
            <a:ext uri="{FF2B5EF4-FFF2-40B4-BE49-F238E27FC236}">
              <a16:creationId xmlns="" xmlns:a16="http://schemas.microsoft.com/office/drawing/2014/main" id="{0F3A6ACD-145A-4CB8-8140-68A8BE652CB3}"/>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a:extLst>
            <a:ext uri="{FF2B5EF4-FFF2-40B4-BE49-F238E27FC236}">
              <a16:creationId xmlns="" xmlns:a16="http://schemas.microsoft.com/office/drawing/2014/main" id="{540DC30C-7BB1-45B8-B07F-85A88A0426A8}"/>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a:extLst>
            <a:ext uri="{FF2B5EF4-FFF2-40B4-BE49-F238E27FC236}">
              <a16:creationId xmlns="" xmlns:a16="http://schemas.microsoft.com/office/drawing/2014/main" id="{7F5BDF22-45CB-4972-8AE5-801DD3CC998E}"/>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a:extLst>
            <a:ext uri="{FF2B5EF4-FFF2-40B4-BE49-F238E27FC236}">
              <a16:creationId xmlns="" xmlns:a16="http://schemas.microsoft.com/office/drawing/2014/main" id="{7E21B53D-86F6-41E9-B33D-34AD3DB2C4AB}"/>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a:extLst>
            <a:ext uri="{FF2B5EF4-FFF2-40B4-BE49-F238E27FC236}">
              <a16:creationId xmlns="" xmlns:a16="http://schemas.microsoft.com/office/drawing/2014/main" id="{219A2F32-831F-4B14-A5DA-EDB5429BABC1}"/>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21" name="【公営住宅】&#10;一人当たり面積平均値テキスト">
          <a:extLst>
            <a:ext uri="{FF2B5EF4-FFF2-40B4-BE49-F238E27FC236}">
              <a16:creationId xmlns="" xmlns:a16="http://schemas.microsoft.com/office/drawing/2014/main" id="{385EFAA0-C1ED-4887-B76A-5E1D2836E4B9}"/>
            </a:ext>
          </a:extLst>
        </xdr:cNvPr>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a:extLst>
            <a:ext uri="{FF2B5EF4-FFF2-40B4-BE49-F238E27FC236}">
              <a16:creationId xmlns="" xmlns:a16="http://schemas.microsoft.com/office/drawing/2014/main" id="{A4AEDBCB-10C7-4B95-B535-5D6D4057873E}"/>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a:extLst>
            <a:ext uri="{FF2B5EF4-FFF2-40B4-BE49-F238E27FC236}">
              <a16:creationId xmlns="" xmlns:a16="http://schemas.microsoft.com/office/drawing/2014/main" id="{BFB3C6EF-5C94-46CD-95A6-85F0733CBC97}"/>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a:extLst>
            <a:ext uri="{FF2B5EF4-FFF2-40B4-BE49-F238E27FC236}">
              <a16:creationId xmlns="" xmlns:a16="http://schemas.microsoft.com/office/drawing/2014/main" id="{A69CC644-83E2-464C-9D02-0F6C2C135692}"/>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a:extLst>
            <a:ext uri="{FF2B5EF4-FFF2-40B4-BE49-F238E27FC236}">
              <a16:creationId xmlns="" xmlns:a16="http://schemas.microsoft.com/office/drawing/2014/main" id="{12B39195-2F9B-4C6A-B3B3-E9116F544F3F}"/>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 xmlns:a16="http://schemas.microsoft.com/office/drawing/2014/main" id="{05DCD6BF-4186-4891-8EEC-1A21C24FA9D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 xmlns:a16="http://schemas.microsoft.com/office/drawing/2014/main" id="{342E5792-A318-4572-A090-24EF637ECD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 xmlns:a16="http://schemas.microsoft.com/office/drawing/2014/main" id="{2BB398F9-84E4-42D4-9D3A-37EBD380203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 xmlns:a16="http://schemas.microsoft.com/office/drawing/2014/main" id="{2F284C85-7CBF-41A5-A420-BD030BD995F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 xmlns:a16="http://schemas.microsoft.com/office/drawing/2014/main" id="{9C2C1652-6497-4B56-AA1B-C771B45AE15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151130</xdr:rowOff>
    </xdr:from>
    <xdr:to>
      <xdr:col>55</xdr:col>
      <xdr:colOff>50800</xdr:colOff>
      <xdr:row>82</xdr:row>
      <xdr:rowOff>81280</xdr:rowOff>
    </xdr:to>
    <xdr:sp macro="" textlink="">
      <xdr:nvSpPr>
        <xdr:cNvPr id="331" name="楕円 330">
          <a:extLst>
            <a:ext uri="{FF2B5EF4-FFF2-40B4-BE49-F238E27FC236}">
              <a16:creationId xmlns="" xmlns:a16="http://schemas.microsoft.com/office/drawing/2014/main" id="{51DD8611-5323-442D-BE12-2EBF329D0096}"/>
            </a:ext>
          </a:extLst>
        </xdr:cNvPr>
        <xdr:cNvSpPr/>
      </xdr:nvSpPr>
      <xdr:spPr>
        <a:xfrm>
          <a:off x="10426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2557</xdr:rowOff>
    </xdr:from>
    <xdr:ext cx="469744" cy="259045"/>
    <xdr:sp macro="" textlink="">
      <xdr:nvSpPr>
        <xdr:cNvPr id="332" name="【公営住宅】&#10;一人当たり面積該当値テキスト">
          <a:extLst>
            <a:ext uri="{FF2B5EF4-FFF2-40B4-BE49-F238E27FC236}">
              <a16:creationId xmlns="" xmlns:a16="http://schemas.microsoft.com/office/drawing/2014/main" id="{94CFFDA8-CFAA-4272-8815-796C92E0D106}"/>
            </a:ext>
          </a:extLst>
        </xdr:cNvPr>
        <xdr:cNvSpPr txBox="1"/>
      </xdr:nvSpPr>
      <xdr:spPr>
        <a:xfrm>
          <a:off x="10515600"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171323</xdr:rowOff>
    </xdr:from>
    <xdr:to>
      <xdr:col>50</xdr:col>
      <xdr:colOff>165100</xdr:colOff>
      <xdr:row>82</xdr:row>
      <xdr:rowOff>101473</xdr:rowOff>
    </xdr:to>
    <xdr:sp macro="" textlink="">
      <xdr:nvSpPr>
        <xdr:cNvPr id="333" name="楕円 332">
          <a:extLst>
            <a:ext uri="{FF2B5EF4-FFF2-40B4-BE49-F238E27FC236}">
              <a16:creationId xmlns="" xmlns:a16="http://schemas.microsoft.com/office/drawing/2014/main" id="{01CA5EB4-DC2E-43FF-A57F-09CE8A0F9FC5}"/>
            </a:ext>
          </a:extLst>
        </xdr:cNvPr>
        <xdr:cNvSpPr/>
      </xdr:nvSpPr>
      <xdr:spPr>
        <a:xfrm>
          <a:off x="9588500" y="1405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30480</xdr:rowOff>
    </xdr:from>
    <xdr:to>
      <xdr:col>55</xdr:col>
      <xdr:colOff>0</xdr:colOff>
      <xdr:row>82</xdr:row>
      <xdr:rowOff>50673</xdr:rowOff>
    </xdr:to>
    <xdr:cxnSp macro="">
      <xdr:nvCxnSpPr>
        <xdr:cNvPr id="334" name="直線コネクタ 333">
          <a:extLst>
            <a:ext uri="{FF2B5EF4-FFF2-40B4-BE49-F238E27FC236}">
              <a16:creationId xmlns="" xmlns:a16="http://schemas.microsoft.com/office/drawing/2014/main" id="{7D2B93FF-4C90-45DE-8EC0-DCE45FE5403B}"/>
            </a:ext>
          </a:extLst>
        </xdr:cNvPr>
        <xdr:cNvCxnSpPr/>
      </xdr:nvCxnSpPr>
      <xdr:spPr>
        <a:xfrm flipV="1">
          <a:off x="9639300" y="14089380"/>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2921</xdr:rowOff>
    </xdr:from>
    <xdr:to>
      <xdr:col>46</xdr:col>
      <xdr:colOff>38100</xdr:colOff>
      <xdr:row>82</xdr:row>
      <xdr:rowOff>104521</xdr:rowOff>
    </xdr:to>
    <xdr:sp macro="" textlink="">
      <xdr:nvSpPr>
        <xdr:cNvPr id="335" name="楕円 334">
          <a:extLst>
            <a:ext uri="{FF2B5EF4-FFF2-40B4-BE49-F238E27FC236}">
              <a16:creationId xmlns="" xmlns:a16="http://schemas.microsoft.com/office/drawing/2014/main" id="{A01E0431-3544-49E8-A6A0-52092E489318}"/>
            </a:ext>
          </a:extLst>
        </xdr:cNvPr>
        <xdr:cNvSpPr/>
      </xdr:nvSpPr>
      <xdr:spPr>
        <a:xfrm>
          <a:off x="8699500" y="1406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50673</xdr:rowOff>
    </xdr:from>
    <xdr:to>
      <xdr:col>50</xdr:col>
      <xdr:colOff>114300</xdr:colOff>
      <xdr:row>82</xdr:row>
      <xdr:rowOff>53721</xdr:rowOff>
    </xdr:to>
    <xdr:cxnSp macro="">
      <xdr:nvCxnSpPr>
        <xdr:cNvPr id="336" name="直線コネクタ 335">
          <a:extLst>
            <a:ext uri="{FF2B5EF4-FFF2-40B4-BE49-F238E27FC236}">
              <a16:creationId xmlns="" xmlns:a16="http://schemas.microsoft.com/office/drawing/2014/main" id="{05B22C33-1E88-4BD1-ACD5-FE1E0A9B47D7}"/>
            </a:ext>
          </a:extLst>
        </xdr:cNvPr>
        <xdr:cNvCxnSpPr/>
      </xdr:nvCxnSpPr>
      <xdr:spPr>
        <a:xfrm flipV="1">
          <a:off x="8750300" y="1410957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5969</xdr:rowOff>
    </xdr:from>
    <xdr:to>
      <xdr:col>41</xdr:col>
      <xdr:colOff>101600</xdr:colOff>
      <xdr:row>82</xdr:row>
      <xdr:rowOff>107569</xdr:rowOff>
    </xdr:to>
    <xdr:sp macro="" textlink="">
      <xdr:nvSpPr>
        <xdr:cNvPr id="337" name="楕円 336">
          <a:extLst>
            <a:ext uri="{FF2B5EF4-FFF2-40B4-BE49-F238E27FC236}">
              <a16:creationId xmlns="" xmlns:a16="http://schemas.microsoft.com/office/drawing/2014/main" id="{8BBA3082-33AD-4656-839C-ACFCAE980B67}"/>
            </a:ext>
          </a:extLst>
        </xdr:cNvPr>
        <xdr:cNvSpPr/>
      </xdr:nvSpPr>
      <xdr:spPr>
        <a:xfrm>
          <a:off x="7810500" y="1406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53721</xdr:rowOff>
    </xdr:from>
    <xdr:to>
      <xdr:col>45</xdr:col>
      <xdr:colOff>177800</xdr:colOff>
      <xdr:row>82</xdr:row>
      <xdr:rowOff>56769</xdr:rowOff>
    </xdr:to>
    <xdr:cxnSp macro="">
      <xdr:nvCxnSpPr>
        <xdr:cNvPr id="338" name="直線コネクタ 337">
          <a:extLst>
            <a:ext uri="{FF2B5EF4-FFF2-40B4-BE49-F238E27FC236}">
              <a16:creationId xmlns="" xmlns:a16="http://schemas.microsoft.com/office/drawing/2014/main" id="{B469A744-BC32-4D58-A2AA-5DD25AAE84A4}"/>
            </a:ext>
          </a:extLst>
        </xdr:cNvPr>
        <xdr:cNvCxnSpPr/>
      </xdr:nvCxnSpPr>
      <xdr:spPr>
        <a:xfrm flipV="1">
          <a:off x="7861300" y="1411262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39" name="n_1aveValue【公営住宅】&#10;一人当たり面積">
          <a:extLst>
            <a:ext uri="{FF2B5EF4-FFF2-40B4-BE49-F238E27FC236}">
              <a16:creationId xmlns="" xmlns:a16="http://schemas.microsoft.com/office/drawing/2014/main" id="{CDD82723-31CD-4861-9381-7C94EDF71BCB}"/>
            </a:ext>
          </a:extLst>
        </xdr:cNvPr>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161562</xdr:rowOff>
    </xdr:from>
    <xdr:ext cx="469744" cy="259045"/>
    <xdr:sp macro="" textlink="">
      <xdr:nvSpPr>
        <xdr:cNvPr id="340" name="n_2aveValue【公営住宅】&#10;一人当たり面積">
          <a:extLst>
            <a:ext uri="{FF2B5EF4-FFF2-40B4-BE49-F238E27FC236}">
              <a16:creationId xmlns="" xmlns:a16="http://schemas.microsoft.com/office/drawing/2014/main" id="{15E7E0EE-DFB3-430C-8155-65E47660B200}"/>
            </a:ext>
          </a:extLst>
        </xdr:cNvPr>
        <xdr:cNvSpPr txBox="1"/>
      </xdr:nvSpPr>
      <xdr:spPr>
        <a:xfrm>
          <a:off x="85154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40022</xdr:rowOff>
    </xdr:from>
    <xdr:ext cx="469744" cy="259045"/>
    <xdr:sp macro="" textlink="">
      <xdr:nvSpPr>
        <xdr:cNvPr id="341" name="n_3aveValue【公営住宅】&#10;一人当たり面積">
          <a:extLst>
            <a:ext uri="{FF2B5EF4-FFF2-40B4-BE49-F238E27FC236}">
              <a16:creationId xmlns="" xmlns:a16="http://schemas.microsoft.com/office/drawing/2014/main" id="{60B6D8CE-EA2E-4806-B3F4-A8E72948EBC9}"/>
            </a:ext>
          </a:extLst>
        </xdr:cNvPr>
        <xdr:cNvSpPr txBox="1"/>
      </xdr:nvSpPr>
      <xdr:spPr>
        <a:xfrm>
          <a:off x="76264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118000</xdr:rowOff>
    </xdr:from>
    <xdr:ext cx="469744" cy="259045"/>
    <xdr:sp macro="" textlink="">
      <xdr:nvSpPr>
        <xdr:cNvPr id="342" name="n_1mainValue【公営住宅】&#10;一人当たり面積">
          <a:extLst>
            <a:ext uri="{FF2B5EF4-FFF2-40B4-BE49-F238E27FC236}">
              <a16:creationId xmlns="" xmlns:a16="http://schemas.microsoft.com/office/drawing/2014/main" id="{64618A8D-0818-4244-B7D1-E2AAEC8C9859}"/>
            </a:ext>
          </a:extLst>
        </xdr:cNvPr>
        <xdr:cNvSpPr txBox="1"/>
      </xdr:nvSpPr>
      <xdr:spPr>
        <a:xfrm>
          <a:off x="9391727" y="1383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121048</xdr:rowOff>
    </xdr:from>
    <xdr:ext cx="469744" cy="259045"/>
    <xdr:sp macro="" textlink="">
      <xdr:nvSpPr>
        <xdr:cNvPr id="343" name="n_2mainValue【公営住宅】&#10;一人当たり面積">
          <a:extLst>
            <a:ext uri="{FF2B5EF4-FFF2-40B4-BE49-F238E27FC236}">
              <a16:creationId xmlns="" xmlns:a16="http://schemas.microsoft.com/office/drawing/2014/main" id="{196631D0-F7E1-438E-B1D3-02467B2820EE}"/>
            </a:ext>
          </a:extLst>
        </xdr:cNvPr>
        <xdr:cNvSpPr txBox="1"/>
      </xdr:nvSpPr>
      <xdr:spPr>
        <a:xfrm>
          <a:off x="8515427" y="138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124096</xdr:rowOff>
    </xdr:from>
    <xdr:ext cx="469744" cy="259045"/>
    <xdr:sp macro="" textlink="">
      <xdr:nvSpPr>
        <xdr:cNvPr id="344" name="n_3mainValue【公営住宅】&#10;一人当たり面積">
          <a:extLst>
            <a:ext uri="{FF2B5EF4-FFF2-40B4-BE49-F238E27FC236}">
              <a16:creationId xmlns="" xmlns:a16="http://schemas.microsoft.com/office/drawing/2014/main" id="{E9896710-485C-4266-8065-6E1248CD863C}"/>
            </a:ext>
          </a:extLst>
        </xdr:cNvPr>
        <xdr:cNvSpPr txBox="1"/>
      </xdr:nvSpPr>
      <xdr:spPr>
        <a:xfrm>
          <a:off x="7626427" y="1384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 xmlns:a16="http://schemas.microsoft.com/office/drawing/2014/main" id="{A916CD4F-4781-40EE-B903-9AE21A18D3F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 xmlns:a16="http://schemas.microsoft.com/office/drawing/2014/main" id="{98DD2E10-218A-487F-9D8D-578CC0914D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 xmlns:a16="http://schemas.microsoft.com/office/drawing/2014/main" id="{BB3305D9-BDA1-4C7A-901C-D833964EA48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 xmlns:a16="http://schemas.microsoft.com/office/drawing/2014/main" id="{A40486F2-9274-434A-B5B0-A201E177561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 xmlns:a16="http://schemas.microsoft.com/office/drawing/2014/main" id="{63855F53-935D-4ABD-B2BB-2737095017A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 xmlns:a16="http://schemas.microsoft.com/office/drawing/2014/main" id="{565FF66C-8627-4A45-A840-DD567A7AA97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 xmlns:a16="http://schemas.microsoft.com/office/drawing/2014/main" id="{F93714BB-6CFB-4E2E-8DD8-36E1F4B35B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 xmlns:a16="http://schemas.microsoft.com/office/drawing/2014/main" id="{D14ED482-313B-485B-8CE4-52D8E77CE10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 xmlns:a16="http://schemas.microsoft.com/office/drawing/2014/main" id="{B413C3FB-301D-488D-A92D-9560E722D50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 xmlns:a16="http://schemas.microsoft.com/office/drawing/2014/main" id="{2CE08678-ADAB-4377-BD9B-D800E1C122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 xmlns:a16="http://schemas.microsoft.com/office/drawing/2014/main" id="{582846CD-6C37-49F4-B813-729E46613D6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 xmlns:a16="http://schemas.microsoft.com/office/drawing/2014/main" id="{515A5AC7-E367-407B-AB3A-61CC7C781A7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 xmlns:a16="http://schemas.microsoft.com/office/drawing/2014/main" id="{8CA2DA59-42E8-4D1A-8C5B-7A891ABB0B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 xmlns:a16="http://schemas.microsoft.com/office/drawing/2014/main" id="{4E25FFF8-B91B-4D4A-B038-46537115719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 xmlns:a16="http://schemas.microsoft.com/office/drawing/2014/main" id="{FC799E5F-358B-4FFC-960D-83ED1E0010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 xmlns:a16="http://schemas.microsoft.com/office/drawing/2014/main" id="{CBE1A6DF-BD1A-44E5-B2AB-4165EC8AE91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 xmlns:a16="http://schemas.microsoft.com/office/drawing/2014/main" id="{4615CC73-1262-433A-BAB0-21F865CBBA3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 xmlns:a16="http://schemas.microsoft.com/office/drawing/2014/main" id="{BDEBD87C-3C06-4A45-9003-F26990F506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 xmlns:a16="http://schemas.microsoft.com/office/drawing/2014/main" id="{B5E88644-F485-47A3-A9A8-EE6A74A25F6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 xmlns:a16="http://schemas.microsoft.com/office/drawing/2014/main" id="{89FDDF7F-1ACC-4821-BBAA-501AB92C2E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 xmlns:a16="http://schemas.microsoft.com/office/drawing/2014/main" id="{AA532EAE-2214-4345-88DC-9405DF24EA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 xmlns:a16="http://schemas.microsoft.com/office/drawing/2014/main" id="{8F902A60-A154-40A0-9BB3-1CACB3A7386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 xmlns:a16="http://schemas.microsoft.com/office/drawing/2014/main" id="{94AB88D1-992B-494F-9CD5-99E6E10B7F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 xmlns:a16="http://schemas.microsoft.com/office/drawing/2014/main" id="{DA5A8B42-AD4A-4A85-BFFB-32B99F4EF61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 xmlns:a16="http://schemas.microsoft.com/office/drawing/2014/main" id="{6C79A7D0-3BE3-40E2-9982-D3F3EA5899B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 xmlns:a16="http://schemas.microsoft.com/office/drawing/2014/main" id="{01CD80CB-EC0D-4049-8825-C3E1FD8AC8C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a:extLst>
            <a:ext uri="{FF2B5EF4-FFF2-40B4-BE49-F238E27FC236}">
              <a16:creationId xmlns="" xmlns:a16="http://schemas.microsoft.com/office/drawing/2014/main" id="{0F4BDEA4-D0A5-41C9-BF10-8C988AE9E03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 xmlns:a16="http://schemas.microsoft.com/office/drawing/2014/main" id="{59B82CA1-508F-4918-BC2B-F7F931567A7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a:extLst>
            <a:ext uri="{FF2B5EF4-FFF2-40B4-BE49-F238E27FC236}">
              <a16:creationId xmlns="" xmlns:a16="http://schemas.microsoft.com/office/drawing/2014/main" id="{9DA905A1-2007-4F0D-9E2F-323E013328E4}"/>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 xmlns:a16="http://schemas.microsoft.com/office/drawing/2014/main" id="{B9C6D193-708F-4B5C-A46C-111917FB73D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a:extLst>
            <a:ext uri="{FF2B5EF4-FFF2-40B4-BE49-F238E27FC236}">
              <a16:creationId xmlns="" xmlns:a16="http://schemas.microsoft.com/office/drawing/2014/main" id="{9069998D-C0F7-45F3-B802-12849D8433B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 xmlns:a16="http://schemas.microsoft.com/office/drawing/2014/main" id="{DF7C229A-DD0F-4D3B-8F51-02A4993935D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 xmlns:a16="http://schemas.microsoft.com/office/drawing/2014/main" id="{70DF6AE6-0182-4ECA-A872-2052558CCD9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 xmlns:a16="http://schemas.microsoft.com/office/drawing/2014/main" id="{9103AD48-EA97-43A1-9CC0-DB2665BCE78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a:extLst>
            <a:ext uri="{FF2B5EF4-FFF2-40B4-BE49-F238E27FC236}">
              <a16:creationId xmlns="" xmlns:a16="http://schemas.microsoft.com/office/drawing/2014/main" id="{E849F9EB-42D5-422B-9F66-C41D4A9D3FA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 xmlns:a16="http://schemas.microsoft.com/office/drawing/2014/main" id="{533C4118-B65E-4F8B-B6FE-EA43B24E295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a:extLst>
            <a:ext uri="{FF2B5EF4-FFF2-40B4-BE49-F238E27FC236}">
              <a16:creationId xmlns="" xmlns:a16="http://schemas.microsoft.com/office/drawing/2014/main" id="{2BBBA255-229E-4054-8EBA-4B905985BC5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 xmlns:a16="http://schemas.microsoft.com/office/drawing/2014/main" id="{C85D25A9-C219-4AB3-9F5C-8142720225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a:extLst>
            <a:ext uri="{FF2B5EF4-FFF2-40B4-BE49-F238E27FC236}">
              <a16:creationId xmlns="" xmlns:a16="http://schemas.microsoft.com/office/drawing/2014/main" id="{7ED51BAC-386D-4ADC-BE1F-4062E8FCD77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 xmlns:a16="http://schemas.microsoft.com/office/drawing/2014/main" id="{01807D0E-A098-42C3-AD60-AAA1649B495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85" name="直線コネクタ 384">
          <a:extLst>
            <a:ext uri="{FF2B5EF4-FFF2-40B4-BE49-F238E27FC236}">
              <a16:creationId xmlns="" xmlns:a16="http://schemas.microsoft.com/office/drawing/2014/main" id="{1FB5BC1D-774D-47F5-8064-3D342BF8B99D}"/>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86" name="【認定こども園・幼稚園・保育所】&#10;有形固定資産減価償却率最小値テキスト">
          <a:extLst>
            <a:ext uri="{FF2B5EF4-FFF2-40B4-BE49-F238E27FC236}">
              <a16:creationId xmlns="" xmlns:a16="http://schemas.microsoft.com/office/drawing/2014/main" id="{39A5FE08-C384-460F-BD1D-99E9582405EA}"/>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87" name="直線コネクタ 386">
          <a:extLst>
            <a:ext uri="{FF2B5EF4-FFF2-40B4-BE49-F238E27FC236}">
              <a16:creationId xmlns="" xmlns:a16="http://schemas.microsoft.com/office/drawing/2014/main" id="{36E0DDEC-0819-491E-A151-D8EAA09E853B}"/>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a:extLst>
            <a:ext uri="{FF2B5EF4-FFF2-40B4-BE49-F238E27FC236}">
              <a16:creationId xmlns="" xmlns:a16="http://schemas.microsoft.com/office/drawing/2014/main" id="{61C7DCA0-7E65-4C1B-989D-83C73248984A}"/>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a:extLst>
            <a:ext uri="{FF2B5EF4-FFF2-40B4-BE49-F238E27FC236}">
              <a16:creationId xmlns="" xmlns:a16="http://schemas.microsoft.com/office/drawing/2014/main" id="{8E103439-00A4-497B-9FB9-F727923E3E6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65422</xdr:rowOff>
    </xdr:from>
    <xdr:ext cx="405111" cy="259045"/>
    <xdr:sp macro="" textlink="">
      <xdr:nvSpPr>
        <xdr:cNvPr id="390" name="【認定こども園・幼稚園・保育所】&#10;有形固定資産減価償却率平均値テキスト">
          <a:extLst>
            <a:ext uri="{FF2B5EF4-FFF2-40B4-BE49-F238E27FC236}">
              <a16:creationId xmlns="" xmlns:a16="http://schemas.microsoft.com/office/drawing/2014/main" id="{F0FF3A6B-89C1-4A40-9B0A-2B09782651C9}"/>
            </a:ext>
          </a:extLst>
        </xdr:cNvPr>
        <xdr:cNvSpPr txBox="1"/>
      </xdr:nvSpPr>
      <xdr:spPr>
        <a:xfrm>
          <a:off x="163576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91" name="フローチャート: 判断 390">
          <a:extLst>
            <a:ext uri="{FF2B5EF4-FFF2-40B4-BE49-F238E27FC236}">
              <a16:creationId xmlns="" xmlns:a16="http://schemas.microsoft.com/office/drawing/2014/main" id="{54BCC067-EFA8-46D1-B299-59D4E5494243}"/>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92" name="フローチャート: 判断 391">
          <a:extLst>
            <a:ext uri="{FF2B5EF4-FFF2-40B4-BE49-F238E27FC236}">
              <a16:creationId xmlns="" xmlns:a16="http://schemas.microsoft.com/office/drawing/2014/main" id="{CBC46DCC-F12B-41C1-86AB-36D40683C22E}"/>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93" name="フローチャート: 判断 392">
          <a:extLst>
            <a:ext uri="{FF2B5EF4-FFF2-40B4-BE49-F238E27FC236}">
              <a16:creationId xmlns="" xmlns:a16="http://schemas.microsoft.com/office/drawing/2014/main" id="{6347C987-8CA7-4F7B-AF27-C8A721DC26CC}"/>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94" name="フローチャート: 判断 393">
          <a:extLst>
            <a:ext uri="{FF2B5EF4-FFF2-40B4-BE49-F238E27FC236}">
              <a16:creationId xmlns="" xmlns:a16="http://schemas.microsoft.com/office/drawing/2014/main" id="{B4F19325-46C7-4285-8E89-AC67A72E654B}"/>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a:extLst>
            <a:ext uri="{FF2B5EF4-FFF2-40B4-BE49-F238E27FC236}">
              <a16:creationId xmlns="" xmlns:a16="http://schemas.microsoft.com/office/drawing/2014/main" id="{5CCB967D-F5FE-46C2-A5E9-FD491A74AD1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a:extLst>
            <a:ext uri="{FF2B5EF4-FFF2-40B4-BE49-F238E27FC236}">
              <a16:creationId xmlns="" xmlns:a16="http://schemas.microsoft.com/office/drawing/2014/main" id="{E70CDFF9-F0BB-47F2-9C59-1B6BA2AE4C4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a:extLst>
            <a:ext uri="{FF2B5EF4-FFF2-40B4-BE49-F238E27FC236}">
              <a16:creationId xmlns="" xmlns:a16="http://schemas.microsoft.com/office/drawing/2014/main" id="{7271CB4B-B307-4487-8016-E13ACA69F2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a:extLst>
            <a:ext uri="{FF2B5EF4-FFF2-40B4-BE49-F238E27FC236}">
              <a16:creationId xmlns="" xmlns:a16="http://schemas.microsoft.com/office/drawing/2014/main" id="{A67393ED-9CCE-49B6-A7E6-698E28D5A08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a:extLst>
            <a:ext uri="{FF2B5EF4-FFF2-40B4-BE49-F238E27FC236}">
              <a16:creationId xmlns="" xmlns:a16="http://schemas.microsoft.com/office/drawing/2014/main" id="{521072F6-C19C-42E6-A670-7A34FB91F65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65405</xdr:rowOff>
    </xdr:from>
    <xdr:to>
      <xdr:col>85</xdr:col>
      <xdr:colOff>177800</xdr:colOff>
      <xdr:row>41</xdr:row>
      <xdr:rowOff>167005</xdr:rowOff>
    </xdr:to>
    <xdr:sp macro="" textlink="">
      <xdr:nvSpPr>
        <xdr:cNvPr id="400" name="楕円 399">
          <a:extLst>
            <a:ext uri="{FF2B5EF4-FFF2-40B4-BE49-F238E27FC236}">
              <a16:creationId xmlns="" xmlns:a16="http://schemas.microsoft.com/office/drawing/2014/main" id="{EC1708BE-C5CF-4361-BA44-02C088633FF4}"/>
            </a:ext>
          </a:extLst>
        </xdr:cNvPr>
        <xdr:cNvSpPr/>
      </xdr:nvSpPr>
      <xdr:spPr>
        <a:xfrm>
          <a:off x="162687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151782</xdr:rowOff>
    </xdr:from>
    <xdr:ext cx="405111" cy="259045"/>
    <xdr:sp macro="" textlink="">
      <xdr:nvSpPr>
        <xdr:cNvPr id="401" name="【認定こども園・幼稚園・保育所】&#10;有形固定資産減価償却率該当値テキスト">
          <a:extLst>
            <a:ext uri="{FF2B5EF4-FFF2-40B4-BE49-F238E27FC236}">
              <a16:creationId xmlns="" xmlns:a16="http://schemas.microsoft.com/office/drawing/2014/main" id="{0C401941-6401-4426-976D-D5B668C47F2F}"/>
            </a:ext>
          </a:extLst>
        </xdr:cNvPr>
        <xdr:cNvSpPr txBox="1"/>
      </xdr:nvSpPr>
      <xdr:spPr>
        <a:xfrm>
          <a:off x="16357600" y="700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114935</xdr:rowOff>
    </xdr:from>
    <xdr:to>
      <xdr:col>81</xdr:col>
      <xdr:colOff>101600</xdr:colOff>
      <xdr:row>42</xdr:row>
      <xdr:rowOff>45085</xdr:rowOff>
    </xdr:to>
    <xdr:sp macro="" textlink="">
      <xdr:nvSpPr>
        <xdr:cNvPr id="402" name="楕円 401">
          <a:extLst>
            <a:ext uri="{FF2B5EF4-FFF2-40B4-BE49-F238E27FC236}">
              <a16:creationId xmlns="" xmlns:a16="http://schemas.microsoft.com/office/drawing/2014/main" id="{D96D76F3-12B1-4524-A2DF-13346223AADA}"/>
            </a:ext>
          </a:extLst>
        </xdr:cNvPr>
        <xdr:cNvSpPr/>
      </xdr:nvSpPr>
      <xdr:spPr>
        <a:xfrm>
          <a:off x="154305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116205</xdr:rowOff>
    </xdr:from>
    <xdr:to>
      <xdr:col>85</xdr:col>
      <xdr:colOff>127000</xdr:colOff>
      <xdr:row>41</xdr:row>
      <xdr:rowOff>165735</xdr:rowOff>
    </xdr:to>
    <xdr:cxnSp macro="">
      <xdr:nvCxnSpPr>
        <xdr:cNvPr id="403" name="直線コネクタ 402">
          <a:extLst>
            <a:ext uri="{FF2B5EF4-FFF2-40B4-BE49-F238E27FC236}">
              <a16:creationId xmlns="" xmlns:a16="http://schemas.microsoft.com/office/drawing/2014/main" id="{1DE82666-268A-4D86-9A3F-18A1AA9C1568}"/>
            </a:ext>
          </a:extLst>
        </xdr:cNvPr>
        <xdr:cNvCxnSpPr/>
      </xdr:nvCxnSpPr>
      <xdr:spPr>
        <a:xfrm flipV="1">
          <a:off x="15481300" y="71456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158750</xdr:rowOff>
    </xdr:from>
    <xdr:to>
      <xdr:col>76</xdr:col>
      <xdr:colOff>165100</xdr:colOff>
      <xdr:row>39</xdr:row>
      <xdr:rowOff>88900</xdr:rowOff>
    </xdr:to>
    <xdr:sp macro="" textlink="">
      <xdr:nvSpPr>
        <xdr:cNvPr id="404" name="楕円 403">
          <a:extLst>
            <a:ext uri="{FF2B5EF4-FFF2-40B4-BE49-F238E27FC236}">
              <a16:creationId xmlns="" xmlns:a16="http://schemas.microsoft.com/office/drawing/2014/main" id="{279DA284-8E45-4764-B198-2B793999C3F4}"/>
            </a:ext>
          </a:extLst>
        </xdr:cNvPr>
        <xdr:cNvSpPr/>
      </xdr:nvSpPr>
      <xdr:spPr>
        <a:xfrm>
          <a:off x="14541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38100</xdr:rowOff>
    </xdr:from>
    <xdr:to>
      <xdr:col>81</xdr:col>
      <xdr:colOff>50800</xdr:colOff>
      <xdr:row>41</xdr:row>
      <xdr:rowOff>165735</xdr:rowOff>
    </xdr:to>
    <xdr:cxnSp macro="">
      <xdr:nvCxnSpPr>
        <xdr:cNvPr id="405" name="直線コネクタ 404">
          <a:extLst>
            <a:ext uri="{FF2B5EF4-FFF2-40B4-BE49-F238E27FC236}">
              <a16:creationId xmlns="" xmlns:a16="http://schemas.microsoft.com/office/drawing/2014/main" id="{6D66E064-70A1-4A66-99B8-93F8E7453228}"/>
            </a:ext>
          </a:extLst>
        </xdr:cNvPr>
        <xdr:cNvCxnSpPr/>
      </xdr:nvCxnSpPr>
      <xdr:spPr>
        <a:xfrm>
          <a:off x="14592300" y="6724650"/>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25400</xdr:rowOff>
    </xdr:from>
    <xdr:to>
      <xdr:col>72</xdr:col>
      <xdr:colOff>38100</xdr:colOff>
      <xdr:row>39</xdr:row>
      <xdr:rowOff>127000</xdr:rowOff>
    </xdr:to>
    <xdr:sp macro="" textlink="">
      <xdr:nvSpPr>
        <xdr:cNvPr id="406" name="楕円 405">
          <a:extLst>
            <a:ext uri="{FF2B5EF4-FFF2-40B4-BE49-F238E27FC236}">
              <a16:creationId xmlns="" xmlns:a16="http://schemas.microsoft.com/office/drawing/2014/main" id="{02A95E53-E802-4D3F-9222-C259B7276C49}"/>
            </a:ext>
          </a:extLst>
        </xdr:cNvPr>
        <xdr:cNvSpPr/>
      </xdr:nvSpPr>
      <xdr:spPr>
        <a:xfrm>
          <a:off x="1365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38100</xdr:rowOff>
    </xdr:from>
    <xdr:to>
      <xdr:col>76</xdr:col>
      <xdr:colOff>114300</xdr:colOff>
      <xdr:row>39</xdr:row>
      <xdr:rowOff>76200</xdr:rowOff>
    </xdr:to>
    <xdr:cxnSp macro="">
      <xdr:nvCxnSpPr>
        <xdr:cNvPr id="407" name="直線コネクタ 406">
          <a:extLst>
            <a:ext uri="{FF2B5EF4-FFF2-40B4-BE49-F238E27FC236}">
              <a16:creationId xmlns="" xmlns:a16="http://schemas.microsoft.com/office/drawing/2014/main" id="{CFFEB322-58D4-4201-B789-3F4289719391}"/>
            </a:ext>
          </a:extLst>
        </xdr:cNvPr>
        <xdr:cNvCxnSpPr/>
      </xdr:nvCxnSpPr>
      <xdr:spPr>
        <a:xfrm flipV="1">
          <a:off x="13703300" y="6724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08" name="n_1aveValue【認定こども園・幼稚園・保育所】&#10;有形固定資産減価償却率">
          <a:extLst>
            <a:ext uri="{FF2B5EF4-FFF2-40B4-BE49-F238E27FC236}">
              <a16:creationId xmlns="" xmlns:a16="http://schemas.microsoft.com/office/drawing/2014/main" id="{930FCD49-A7FD-4076-8457-D464260BB577}"/>
            </a:ext>
          </a:extLst>
        </xdr:cNvPr>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09" name="n_2aveValue【認定こども園・幼稚園・保育所】&#10;有形固定資産減価償却率">
          <a:extLst>
            <a:ext uri="{FF2B5EF4-FFF2-40B4-BE49-F238E27FC236}">
              <a16:creationId xmlns="" xmlns:a16="http://schemas.microsoft.com/office/drawing/2014/main" id="{07EB66CE-4E37-433F-A8E5-DF945F3E5874}"/>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10" name="n_3aveValue【認定こども園・幼稚園・保育所】&#10;有形固定資産減価償却率">
          <a:extLst>
            <a:ext uri="{FF2B5EF4-FFF2-40B4-BE49-F238E27FC236}">
              <a16:creationId xmlns="" xmlns:a16="http://schemas.microsoft.com/office/drawing/2014/main" id="{4D2395E2-768A-47AC-A9BC-E52CF876416B}"/>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36212</xdr:rowOff>
    </xdr:from>
    <xdr:ext cx="405111" cy="259045"/>
    <xdr:sp macro="" textlink="">
      <xdr:nvSpPr>
        <xdr:cNvPr id="411" name="n_1mainValue【認定こども園・幼稚園・保育所】&#10;有形固定資産減価償却率">
          <a:extLst>
            <a:ext uri="{FF2B5EF4-FFF2-40B4-BE49-F238E27FC236}">
              <a16:creationId xmlns="" xmlns:a16="http://schemas.microsoft.com/office/drawing/2014/main" id="{821841B6-F562-4CAD-A1E8-1A1295D9B2E0}"/>
            </a:ext>
          </a:extLst>
        </xdr:cNvPr>
        <xdr:cNvSpPr txBox="1"/>
      </xdr:nvSpPr>
      <xdr:spPr>
        <a:xfrm>
          <a:off x="15266044"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80027</xdr:rowOff>
    </xdr:from>
    <xdr:ext cx="405111" cy="259045"/>
    <xdr:sp macro="" textlink="">
      <xdr:nvSpPr>
        <xdr:cNvPr id="412" name="n_2mainValue【認定こども園・幼稚園・保育所】&#10;有形固定資産減価償却率">
          <a:extLst>
            <a:ext uri="{FF2B5EF4-FFF2-40B4-BE49-F238E27FC236}">
              <a16:creationId xmlns="" xmlns:a16="http://schemas.microsoft.com/office/drawing/2014/main" id="{E8665C40-3400-41A0-8D11-B5B1557688E4}"/>
            </a:ext>
          </a:extLst>
        </xdr:cNvPr>
        <xdr:cNvSpPr txBox="1"/>
      </xdr:nvSpPr>
      <xdr:spPr>
        <a:xfrm>
          <a:off x="14389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413" name="n_3mainValue【認定こども園・幼稚園・保育所】&#10;有形固定資産減価償却率">
          <a:extLst>
            <a:ext uri="{FF2B5EF4-FFF2-40B4-BE49-F238E27FC236}">
              <a16:creationId xmlns="" xmlns:a16="http://schemas.microsoft.com/office/drawing/2014/main" id="{B6D4537A-9A83-499E-8482-1CD7764BD0AA}"/>
            </a:ext>
          </a:extLst>
        </xdr:cNvPr>
        <xdr:cNvSpPr txBox="1"/>
      </xdr:nvSpPr>
      <xdr:spPr>
        <a:xfrm>
          <a:off x="13500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a:extLst>
            <a:ext uri="{FF2B5EF4-FFF2-40B4-BE49-F238E27FC236}">
              <a16:creationId xmlns="" xmlns:a16="http://schemas.microsoft.com/office/drawing/2014/main" id="{3E3DD96B-B84F-441D-85BD-0C03397F2A8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a:extLst>
            <a:ext uri="{FF2B5EF4-FFF2-40B4-BE49-F238E27FC236}">
              <a16:creationId xmlns="" xmlns:a16="http://schemas.microsoft.com/office/drawing/2014/main" id="{72840931-A940-42AE-A4A8-A76920B878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a:extLst>
            <a:ext uri="{FF2B5EF4-FFF2-40B4-BE49-F238E27FC236}">
              <a16:creationId xmlns="" xmlns:a16="http://schemas.microsoft.com/office/drawing/2014/main" id="{6E6B9552-1315-4DF4-8D7E-C3ED86D1E1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a:extLst>
            <a:ext uri="{FF2B5EF4-FFF2-40B4-BE49-F238E27FC236}">
              <a16:creationId xmlns="" xmlns:a16="http://schemas.microsoft.com/office/drawing/2014/main" id="{21EE599F-5B21-415D-BA13-18D44D86784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a:extLst>
            <a:ext uri="{FF2B5EF4-FFF2-40B4-BE49-F238E27FC236}">
              <a16:creationId xmlns="" xmlns:a16="http://schemas.microsoft.com/office/drawing/2014/main" id="{20884F8D-8C7C-4467-982F-2DCB667246A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a:extLst>
            <a:ext uri="{FF2B5EF4-FFF2-40B4-BE49-F238E27FC236}">
              <a16:creationId xmlns="" xmlns:a16="http://schemas.microsoft.com/office/drawing/2014/main" id="{EC30E012-7126-42F6-82F7-43DAEC35F1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a:extLst>
            <a:ext uri="{FF2B5EF4-FFF2-40B4-BE49-F238E27FC236}">
              <a16:creationId xmlns="" xmlns:a16="http://schemas.microsoft.com/office/drawing/2014/main" id="{A4380024-599A-446E-BCF2-1794F93557E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a:extLst>
            <a:ext uri="{FF2B5EF4-FFF2-40B4-BE49-F238E27FC236}">
              <a16:creationId xmlns="" xmlns:a16="http://schemas.microsoft.com/office/drawing/2014/main" id="{CBBD2B78-FE46-4214-A1E4-900CE4902A2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a:extLst>
            <a:ext uri="{FF2B5EF4-FFF2-40B4-BE49-F238E27FC236}">
              <a16:creationId xmlns="" xmlns:a16="http://schemas.microsoft.com/office/drawing/2014/main" id="{928D98C5-87A4-40F7-A1E9-ED239F798C0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a:extLst>
            <a:ext uri="{FF2B5EF4-FFF2-40B4-BE49-F238E27FC236}">
              <a16:creationId xmlns="" xmlns:a16="http://schemas.microsoft.com/office/drawing/2014/main" id="{5F9FCD62-F2DC-46AA-A138-FC4D27F0B82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4" name="直線コネクタ 423">
          <a:extLst>
            <a:ext uri="{FF2B5EF4-FFF2-40B4-BE49-F238E27FC236}">
              <a16:creationId xmlns="" xmlns:a16="http://schemas.microsoft.com/office/drawing/2014/main" id="{597A5909-7DF6-4E30-9E34-875F046949C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5" name="テキスト ボックス 424">
          <a:extLst>
            <a:ext uri="{FF2B5EF4-FFF2-40B4-BE49-F238E27FC236}">
              <a16:creationId xmlns="" xmlns:a16="http://schemas.microsoft.com/office/drawing/2014/main" id="{A9C6ADE8-F851-462C-932B-E7F7D7E5AD0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6" name="直線コネクタ 425">
          <a:extLst>
            <a:ext uri="{FF2B5EF4-FFF2-40B4-BE49-F238E27FC236}">
              <a16:creationId xmlns="" xmlns:a16="http://schemas.microsoft.com/office/drawing/2014/main" id="{736B0D1C-E197-442D-85DC-7A62F4D9723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7" name="テキスト ボックス 426">
          <a:extLst>
            <a:ext uri="{FF2B5EF4-FFF2-40B4-BE49-F238E27FC236}">
              <a16:creationId xmlns="" xmlns:a16="http://schemas.microsoft.com/office/drawing/2014/main" id="{1CF5F1BE-1957-45BE-A3C4-EFA47CECFCC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a:extLst>
            <a:ext uri="{FF2B5EF4-FFF2-40B4-BE49-F238E27FC236}">
              <a16:creationId xmlns="" xmlns:a16="http://schemas.microsoft.com/office/drawing/2014/main" id="{749709BE-0740-4D3D-92B3-BC57FD1BAF0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9" name="テキスト ボックス 428">
          <a:extLst>
            <a:ext uri="{FF2B5EF4-FFF2-40B4-BE49-F238E27FC236}">
              <a16:creationId xmlns="" xmlns:a16="http://schemas.microsoft.com/office/drawing/2014/main" id="{FD6147BA-AB2F-4625-BA60-6DDC0EF8181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0" name="直線コネクタ 429">
          <a:extLst>
            <a:ext uri="{FF2B5EF4-FFF2-40B4-BE49-F238E27FC236}">
              <a16:creationId xmlns="" xmlns:a16="http://schemas.microsoft.com/office/drawing/2014/main" id="{038D3237-6EDB-4CC3-8558-9146AF7EA3C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1" name="テキスト ボックス 430">
          <a:extLst>
            <a:ext uri="{FF2B5EF4-FFF2-40B4-BE49-F238E27FC236}">
              <a16:creationId xmlns="" xmlns:a16="http://schemas.microsoft.com/office/drawing/2014/main" id="{4E04B3CF-A8CF-42A5-98E0-FB47D47D6F2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2" name="直線コネクタ 431">
          <a:extLst>
            <a:ext uri="{FF2B5EF4-FFF2-40B4-BE49-F238E27FC236}">
              <a16:creationId xmlns="" xmlns:a16="http://schemas.microsoft.com/office/drawing/2014/main" id="{3BC8F5D7-7752-411E-AA19-61D24E84011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3" name="テキスト ボックス 432">
          <a:extLst>
            <a:ext uri="{FF2B5EF4-FFF2-40B4-BE49-F238E27FC236}">
              <a16:creationId xmlns="" xmlns:a16="http://schemas.microsoft.com/office/drawing/2014/main" id="{44212DD0-B141-4EF1-8920-724EDE1F7A75}"/>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 xmlns:a16="http://schemas.microsoft.com/office/drawing/2014/main" id="{1F2C8432-F3EF-4622-A7BC-111A0962CD9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a:extLst>
            <a:ext uri="{FF2B5EF4-FFF2-40B4-BE49-F238E27FC236}">
              <a16:creationId xmlns="" xmlns:a16="http://schemas.microsoft.com/office/drawing/2014/main" id="{5EF70453-0A24-43CF-9861-E43528161C2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a:extLst>
            <a:ext uri="{FF2B5EF4-FFF2-40B4-BE49-F238E27FC236}">
              <a16:creationId xmlns="" xmlns:a16="http://schemas.microsoft.com/office/drawing/2014/main" id="{BDC2C00B-9490-4853-9827-A5E32740699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97155</xdr:rowOff>
    </xdr:from>
    <xdr:to>
      <xdr:col>116</xdr:col>
      <xdr:colOff>62864</xdr:colOff>
      <xdr:row>42</xdr:row>
      <xdr:rowOff>0</xdr:rowOff>
    </xdr:to>
    <xdr:cxnSp macro="">
      <xdr:nvCxnSpPr>
        <xdr:cNvPr id="437" name="直線コネクタ 436">
          <a:extLst>
            <a:ext uri="{FF2B5EF4-FFF2-40B4-BE49-F238E27FC236}">
              <a16:creationId xmlns="" xmlns:a16="http://schemas.microsoft.com/office/drawing/2014/main" id="{2F42E5EF-2BBB-4FB1-9C4B-95487FC21FED}"/>
            </a:ext>
          </a:extLst>
        </xdr:cNvPr>
        <xdr:cNvCxnSpPr/>
      </xdr:nvCxnSpPr>
      <xdr:spPr>
        <a:xfrm flipV="1">
          <a:off x="22160864" y="6269355"/>
          <a:ext cx="0" cy="93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38" name="【認定こども園・幼稚園・保育所】&#10;一人当たり面積最小値テキスト">
          <a:extLst>
            <a:ext uri="{FF2B5EF4-FFF2-40B4-BE49-F238E27FC236}">
              <a16:creationId xmlns="" xmlns:a16="http://schemas.microsoft.com/office/drawing/2014/main" id="{6CD8247D-2DB4-476A-B81F-9653A88E0435}"/>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39" name="直線コネクタ 438">
          <a:extLst>
            <a:ext uri="{FF2B5EF4-FFF2-40B4-BE49-F238E27FC236}">
              <a16:creationId xmlns="" xmlns:a16="http://schemas.microsoft.com/office/drawing/2014/main" id="{478B9309-5E10-4AC1-A1CE-53E5DDEACD7C}"/>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43832</xdr:rowOff>
    </xdr:from>
    <xdr:ext cx="469744" cy="259045"/>
    <xdr:sp macro="" textlink="">
      <xdr:nvSpPr>
        <xdr:cNvPr id="440" name="【認定こども園・幼稚園・保育所】&#10;一人当たり面積最大値テキスト">
          <a:extLst>
            <a:ext uri="{FF2B5EF4-FFF2-40B4-BE49-F238E27FC236}">
              <a16:creationId xmlns="" xmlns:a16="http://schemas.microsoft.com/office/drawing/2014/main" id="{9A821D08-282A-496C-A489-A40A988C3D98}"/>
            </a:ext>
          </a:extLst>
        </xdr:cNvPr>
        <xdr:cNvSpPr txBox="1"/>
      </xdr:nvSpPr>
      <xdr:spPr>
        <a:xfrm>
          <a:off x="22199600" y="604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97155</xdr:rowOff>
    </xdr:from>
    <xdr:to>
      <xdr:col>116</xdr:col>
      <xdr:colOff>152400</xdr:colOff>
      <xdr:row>36</xdr:row>
      <xdr:rowOff>97155</xdr:rowOff>
    </xdr:to>
    <xdr:cxnSp macro="">
      <xdr:nvCxnSpPr>
        <xdr:cNvPr id="441" name="直線コネクタ 440">
          <a:extLst>
            <a:ext uri="{FF2B5EF4-FFF2-40B4-BE49-F238E27FC236}">
              <a16:creationId xmlns="" xmlns:a16="http://schemas.microsoft.com/office/drawing/2014/main" id="{DEAD5A3E-5C46-49E6-A27A-EDD0765FA88C}"/>
            </a:ext>
          </a:extLst>
        </xdr:cNvPr>
        <xdr:cNvCxnSpPr/>
      </xdr:nvCxnSpPr>
      <xdr:spPr>
        <a:xfrm>
          <a:off x="22072600" y="626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43832</xdr:rowOff>
    </xdr:from>
    <xdr:ext cx="469744" cy="259045"/>
    <xdr:sp macro="" textlink="">
      <xdr:nvSpPr>
        <xdr:cNvPr id="442" name="【認定こども園・幼稚園・保育所】&#10;一人当たり面積平均値テキスト">
          <a:extLst>
            <a:ext uri="{FF2B5EF4-FFF2-40B4-BE49-F238E27FC236}">
              <a16:creationId xmlns="" xmlns:a16="http://schemas.microsoft.com/office/drawing/2014/main" id="{4BCA378A-4429-49B4-B14C-1F467D9E67DF}"/>
            </a:ext>
          </a:extLst>
        </xdr:cNvPr>
        <xdr:cNvSpPr txBox="1"/>
      </xdr:nvSpPr>
      <xdr:spPr>
        <a:xfrm>
          <a:off x="22199600" y="6730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65405</xdr:rowOff>
    </xdr:from>
    <xdr:to>
      <xdr:col>116</xdr:col>
      <xdr:colOff>114300</xdr:colOff>
      <xdr:row>39</xdr:row>
      <xdr:rowOff>167005</xdr:rowOff>
    </xdr:to>
    <xdr:sp macro="" textlink="">
      <xdr:nvSpPr>
        <xdr:cNvPr id="443" name="フローチャート: 判断 442">
          <a:extLst>
            <a:ext uri="{FF2B5EF4-FFF2-40B4-BE49-F238E27FC236}">
              <a16:creationId xmlns="" xmlns:a16="http://schemas.microsoft.com/office/drawing/2014/main" id="{ED413BE8-4259-4E32-8ACB-F3817A89A901}"/>
            </a:ext>
          </a:extLst>
        </xdr:cNvPr>
        <xdr:cNvSpPr/>
      </xdr:nvSpPr>
      <xdr:spPr>
        <a:xfrm>
          <a:off x="22110700" y="675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88265</xdr:rowOff>
    </xdr:from>
    <xdr:to>
      <xdr:col>112</xdr:col>
      <xdr:colOff>38100</xdr:colOff>
      <xdr:row>40</xdr:row>
      <xdr:rowOff>18415</xdr:rowOff>
    </xdr:to>
    <xdr:sp macro="" textlink="">
      <xdr:nvSpPr>
        <xdr:cNvPr id="444" name="フローチャート: 判断 443">
          <a:extLst>
            <a:ext uri="{FF2B5EF4-FFF2-40B4-BE49-F238E27FC236}">
              <a16:creationId xmlns="" xmlns:a16="http://schemas.microsoft.com/office/drawing/2014/main" id="{8B2FC9F9-F7B4-4D52-80B5-3E73B4B1D51A}"/>
            </a:ext>
          </a:extLst>
        </xdr:cNvPr>
        <xdr:cNvSpPr/>
      </xdr:nvSpPr>
      <xdr:spPr>
        <a:xfrm>
          <a:off x="21272500" y="677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84455</xdr:rowOff>
    </xdr:from>
    <xdr:to>
      <xdr:col>107</xdr:col>
      <xdr:colOff>101600</xdr:colOff>
      <xdr:row>40</xdr:row>
      <xdr:rowOff>14605</xdr:rowOff>
    </xdr:to>
    <xdr:sp macro="" textlink="">
      <xdr:nvSpPr>
        <xdr:cNvPr id="445" name="フローチャート: 判断 444">
          <a:extLst>
            <a:ext uri="{FF2B5EF4-FFF2-40B4-BE49-F238E27FC236}">
              <a16:creationId xmlns="" xmlns:a16="http://schemas.microsoft.com/office/drawing/2014/main" id="{F9A7729E-686A-407C-A64F-A6B9624D8CE9}"/>
            </a:ext>
          </a:extLst>
        </xdr:cNvPr>
        <xdr:cNvSpPr/>
      </xdr:nvSpPr>
      <xdr:spPr>
        <a:xfrm>
          <a:off x="20383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84455</xdr:rowOff>
    </xdr:from>
    <xdr:to>
      <xdr:col>102</xdr:col>
      <xdr:colOff>165100</xdr:colOff>
      <xdr:row>39</xdr:row>
      <xdr:rowOff>14605</xdr:rowOff>
    </xdr:to>
    <xdr:sp macro="" textlink="">
      <xdr:nvSpPr>
        <xdr:cNvPr id="446" name="フローチャート: 判断 445">
          <a:extLst>
            <a:ext uri="{FF2B5EF4-FFF2-40B4-BE49-F238E27FC236}">
              <a16:creationId xmlns="" xmlns:a16="http://schemas.microsoft.com/office/drawing/2014/main" id="{A5F8F358-7B1C-4AAD-BBA8-C74AB65285AF}"/>
            </a:ext>
          </a:extLst>
        </xdr:cNvPr>
        <xdr:cNvSpPr/>
      </xdr:nvSpPr>
      <xdr:spPr>
        <a:xfrm>
          <a:off x="19494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 xmlns:a16="http://schemas.microsoft.com/office/drawing/2014/main" id="{100A8185-F946-4D0A-9563-0DF77526D43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 xmlns:a16="http://schemas.microsoft.com/office/drawing/2014/main" id="{88C344F7-EE35-4616-A5EB-47FA0333B1C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 xmlns:a16="http://schemas.microsoft.com/office/drawing/2014/main" id="{180A3FF0-AA29-4320-997A-A47C7901136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 xmlns:a16="http://schemas.microsoft.com/office/drawing/2014/main" id="{6712F2AC-932C-4263-A3B9-EDED43B6A9B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 xmlns:a16="http://schemas.microsoft.com/office/drawing/2014/main" id="{B4E62A46-E0D5-40FD-BF7C-E5390248FCA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31115</xdr:rowOff>
    </xdr:from>
    <xdr:to>
      <xdr:col>116</xdr:col>
      <xdr:colOff>114300</xdr:colOff>
      <xdr:row>38</xdr:row>
      <xdr:rowOff>132715</xdr:rowOff>
    </xdr:to>
    <xdr:sp macro="" textlink="">
      <xdr:nvSpPr>
        <xdr:cNvPr id="452" name="楕円 451">
          <a:extLst>
            <a:ext uri="{FF2B5EF4-FFF2-40B4-BE49-F238E27FC236}">
              <a16:creationId xmlns="" xmlns:a16="http://schemas.microsoft.com/office/drawing/2014/main" id="{851E53E6-9470-4B57-97CA-EEA8FCB233B8}"/>
            </a:ext>
          </a:extLst>
        </xdr:cNvPr>
        <xdr:cNvSpPr/>
      </xdr:nvSpPr>
      <xdr:spPr>
        <a:xfrm>
          <a:off x="22110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53992</xdr:rowOff>
    </xdr:from>
    <xdr:ext cx="469744" cy="259045"/>
    <xdr:sp macro="" textlink="">
      <xdr:nvSpPr>
        <xdr:cNvPr id="453" name="【認定こども園・幼稚園・保育所】&#10;一人当たり面積該当値テキスト">
          <a:extLst>
            <a:ext uri="{FF2B5EF4-FFF2-40B4-BE49-F238E27FC236}">
              <a16:creationId xmlns="" xmlns:a16="http://schemas.microsoft.com/office/drawing/2014/main" id="{06A245AE-8BF6-48A9-8105-DC3219FF2321}"/>
            </a:ext>
          </a:extLst>
        </xdr:cNvPr>
        <xdr:cNvSpPr txBox="1"/>
      </xdr:nvSpPr>
      <xdr:spPr>
        <a:xfrm>
          <a:off x="22199600"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21590</xdr:rowOff>
    </xdr:from>
    <xdr:to>
      <xdr:col>112</xdr:col>
      <xdr:colOff>38100</xdr:colOff>
      <xdr:row>34</xdr:row>
      <xdr:rowOff>123190</xdr:rowOff>
    </xdr:to>
    <xdr:sp macro="" textlink="">
      <xdr:nvSpPr>
        <xdr:cNvPr id="454" name="楕円 453">
          <a:extLst>
            <a:ext uri="{FF2B5EF4-FFF2-40B4-BE49-F238E27FC236}">
              <a16:creationId xmlns="" xmlns:a16="http://schemas.microsoft.com/office/drawing/2014/main" id="{5ED06B9E-24B1-4841-AF6A-5134A1988786}"/>
            </a:ext>
          </a:extLst>
        </xdr:cNvPr>
        <xdr:cNvSpPr/>
      </xdr:nvSpPr>
      <xdr:spPr>
        <a:xfrm>
          <a:off x="21272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72390</xdr:rowOff>
    </xdr:from>
    <xdr:to>
      <xdr:col>116</xdr:col>
      <xdr:colOff>63500</xdr:colOff>
      <xdr:row>38</xdr:row>
      <xdr:rowOff>81915</xdr:rowOff>
    </xdr:to>
    <xdr:cxnSp macro="">
      <xdr:nvCxnSpPr>
        <xdr:cNvPr id="455" name="直線コネクタ 454">
          <a:extLst>
            <a:ext uri="{FF2B5EF4-FFF2-40B4-BE49-F238E27FC236}">
              <a16:creationId xmlns="" xmlns:a16="http://schemas.microsoft.com/office/drawing/2014/main" id="{56586E42-1BF4-4856-B441-A29D81099129}"/>
            </a:ext>
          </a:extLst>
        </xdr:cNvPr>
        <xdr:cNvCxnSpPr/>
      </xdr:nvCxnSpPr>
      <xdr:spPr>
        <a:xfrm>
          <a:off x="21323300" y="5901690"/>
          <a:ext cx="838200" cy="69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8255</xdr:rowOff>
    </xdr:from>
    <xdr:to>
      <xdr:col>107</xdr:col>
      <xdr:colOff>101600</xdr:colOff>
      <xdr:row>35</xdr:row>
      <xdr:rowOff>109855</xdr:rowOff>
    </xdr:to>
    <xdr:sp macro="" textlink="">
      <xdr:nvSpPr>
        <xdr:cNvPr id="456" name="楕円 455">
          <a:extLst>
            <a:ext uri="{FF2B5EF4-FFF2-40B4-BE49-F238E27FC236}">
              <a16:creationId xmlns="" xmlns:a16="http://schemas.microsoft.com/office/drawing/2014/main" id="{AD923FB7-BEE9-4AED-A1E4-6EC4A43F22C0}"/>
            </a:ext>
          </a:extLst>
        </xdr:cNvPr>
        <xdr:cNvSpPr/>
      </xdr:nvSpPr>
      <xdr:spPr>
        <a:xfrm>
          <a:off x="20383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72390</xdr:rowOff>
    </xdr:from>
    <xdr:to>
      <xdr:col>111</xdr:col>
      <xdr:colOff>177800</xdr:colOff>
      <xdr:row>35</xdr:row>
      <xdr:rowOff>59055</xdr:rowOff>
    </xdr:to>
    <xdr:cxnSp macro="">
      <xdr:nvCxnSpPr>
        <xdr:cNvPr id="457" name="直線コネクタ 456">
          <a:extLst>
            <a:ext uri="{FF2B5EF4-FFF2-40B4-BE49-F238E27FC236}">
              <a16:creationId xmlns="" xmlns:a16="http://schemas.microsoft.com/office/drawing/2014/main" id="{C3F3977F-E8CF-4C76-8C6E-2C285ABC2178}"/>
            </a:ext>
          </a:extLst>
        </xdr:cNvPr>
        <xdr:cNvCxnSpPr/>
      </xdr:nvCxnSpPr>
      <xdr:spPr>
        <a:xfrm flipV="1">
          <a:off x="20434300" y="5901690"/>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15875</xdr:rowOff>
    </xdr:from>
    <xdr:to>
      <xdr:col>102</xdr:col>
      <xdr:colOff>165100</xdr:colOff>
      <xdr:row>35</xdr:row>
      <xdr:rowOff>117475</xdr:rowOff>
    </xdr:to>
    <xdr:sp macro="" textlink="">
      <xdr:nvSpPr>
        <xdr:cNvPr id="458" name="楕円 457">
          <a:extLst>
            <a:ext uri="{FF2B5EF4-FFF2-40B4-BE49-F238E27FC236}">
              <a16:creationId xmlns="" xmlns:a16="http://schemas.microsoft.com/office/drawing/2014/main" id="{3A1331B2-642D-4004-A652-770DB9BDCDB0}"/>
            </a:ext>
          </a:extLst>
        </xdr:cNvPr>
        <xdr:cNvSpPr/>
      </xdr:nvSpPr>
      <xdr:spPr>
        <a:xfrm>
          <a:off x="19494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59055</xdr:rowOff>
    </xdr:from>
    <xdr:to>
      <xdr:col>107</xdr:col>
      <xdr:colOff>50800</xdr:colOff>
      <xdr:row>35</xdr:row>
      <xdr:rowOff>66675</xdr:rowOff>
    </xdr:to>
    <xdr:cxnSp macro="">
      <xdr:nvCxnSpPr>
        <xdr:cNvPr id="459" name="直線コネクタ 458">
          <a:extLst>
            <a:ext uri="{FF2B5EF4-FFF2-40B4-BE49-F238E27FC236}">
              <a16:creationId xmlns="" xmlns:a16="http://schemas.microsoft.com/office/drawing/2014/main" id="{8BD70597-27A7-43EF-9049-45DCEAC8B9EC}"/>
            </a:ext>
          </a:extLst>
        </xdr:cNvPr>
        <xdr:cNvCxnSpPr/>
      </xdr:nvCxnSpPr>
      <xdr:spPr>
        <a:xfrm flipV="1">
          <a:off x="19545300" y="60598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9542</xdr:rowOff>
    </xdr:from>
    <xdr:ext cx="469744" cy="259045"/>
    <xdr:sp macro="" textlink="">
      <xdr:nvSpPr>
        <xdr:cNvPr id="460" name="n_1aveValue【認定こども園・幼稚園・保育所】&#10;一人当たり面積">
          <a:extLst>
            <a:ext uri="{FF2B5EF4-FFF2-40B4-BE49-F238E27FC236}">
              <a16:creationId xmlns="" xmlns:a16="http://schemas.microsoft.com/office/drawing/2014/main" id="{4B8FC28E-0F1B-4135-AAA3-06B43326BF61}"/>
            </a:ext>
          </a:extLst>
        </xdr:cNvPr>
        <xdr:cNvSpPr txBox="1"/>
      </xdr:nvSpPr>
      <xdr:spPr>
        <a:xfrm>
          <a:off x="210757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5732</xdr:rowOff>
    </xdr:from>
    <xdr:ext cx="469744" cy="259045"/>
    <xdr:sp macro="" textlink="">
      <xdr:nvSpPr>
        <xdr:cNvPr id="461" name="n_2aveValue【認定こども園・幼稚園・保育所】&#10;一人当たり面積">
          <a:extLst>
            <a:ext uri="{FF2B5EF4-FFF2-40B4-BE49-F238E27FC236}">
              <a16:creationId xmlns="" xmlns:a16="http://schemas.microsoft.com/office/drawing/2014/main" id="{3035BCA9-8D53-4E1A-94F7-EE8891095044}"/>
            </a:ext>
          </a:extLst>
        </xdr:cNvPr>
        <xdr:cNvSpPr txBox="1"/>
      </xdr:nvSpPr>
      <xdr:spPr>
        <a:xfrm>
          <a:off x="201994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5732</xdr:rowOff>
    </xdr:from>
    <xdr:ext cx="469744" cy="259045"/>
    <xdr:sp macro="" textlink="">
      <xdr:nvSpPr>
        <xdr:cNvPr id="462" name="n_3aveValue【認定こども園・幼稚園・保育所】&#10;一人当たり面積">
          <a:extLst>
            <a:ext uri="{FF2B5EF4-FFF2-40B4-BE49-F238E27FC236}">
              <a16:creationId xmlns="" xmlns:a16="http://schemas.microsoft.com/office/drawing/2014/main" id="{9601C58E-AC00-4959-92DB-C9A93FE56EC0}"/>
            </a:ext>
          </a:extLst>
        </xdr:cNvPr>
        <xdr:cNvSpPr txBox="1"/>
      </xdr:nvSpPr>
      <xdr:spPr>
        <a:xfrm>
          <a:off x="193104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139717</xdr:rowOff>
    </xdr:from>
    <xdr:ext cx="469744" cy="259045"/>
    <xdr:sp macro="" textlink="">
      <xdr:nvSpPr>
        <xdr:cNvPr id="463" name="n_1mainValue【認定こども園・幼稚園・保育所】&#10;一人当たり面積">
          <a:extLst>
            <a:ext uri="{FF2B5EF4-FFF2-40B4-BE49-F238E27FC236}">
              <a16:creationId xmlns="" xmlns:a16="http://schemas.microsoft.com/office/drawing/2014/main" id="{C46BF781-DC1D-420A-BF8B-ED17F7861AC1}"/>
            </a:ext>
          </a:extLst>
        </xdr:cNvPr>
        <xdr:cNvSpPr txBox="1"/>
      </xdr:nvSpPr>
      <xdr:spPr>
        <a:xfrm>
          <a:off x="21075727" y="562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126382</xdr:rowOff>
    </xdr:from>
    <xdr:ext cx="469744" cy="259045"/>
    <xdr:sp macro="" textlink="">
      <xdr:nvSpPr>
        <xdr:cNvPr id="464" name="n_2mainValue【認定こども園・幼稚園・保育所】&#10;一人当たり面積">
          <a:extLst>
            <a:ext uri="{FF2B5EF4-FFF2-40B4-BE49-F238E27FC236}">
              <a16:creationId xmlns="" xmlns:a16="http://schemas.microsoft.com/office/drawing/2014/main" id="{E2F48957-DE33-4166-BF73-FE4F818A8A27}"/>
            </a:ext>
          </a:extLst>
        </xdr:cNvPr>
        <xdr:cNvSpPr txBox="1"/>
      </xdr:nvSpPr>
      <xdr:spPr>
        <a:xfrm>
          <a:off x="20199427" y="57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134002</xdr:rowOff>
    </xdr:from>
    <xdr:ext cx="469744" cy="259045"/>
    <xdr:sp macro="" textlink="">
      <xdr:nvSpPr>
        <xdr:cNvPr id="465" name="n_3mainValue【認定こども園・幼稚園・保育所】&#10;一人当たり面積">
          <a:extLst>
            <a:ext uri="{FF2B5EF4-FFF2-40B4-BE49-F238E27FC236}">
              <a16:creationId xmlns="" xmlns:a16="http://schemas.microsoft.com/office/drawing/2014/main" id="{76F0E805-7A76-479B-8BF6-40400708B908}"/>
            </a:ext>
          </a:extLst>
        </xdr:cNvPr>
        <xdr:cNvSpPr txBox="1"/>
      </xdr:nvSpPr>
      <xdr:spPr>
        <a:xfrm>
          <a:off x="19310427" y="57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 xmlns:a16="http://schemas.microsoft.com/office/drawing/2014/main" id="{F15BD201-69EB-4A6F-9967-8773F5606C3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 xmlns:a16="http://schemas.microsoft.com/office/drawing/2014/main" id="{0C125F01-B1CB-4BE2-82DE-8BA5DB54AFE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 xmlns:a16="http://schemas.microsoft.com/office/drawing/2014/main" id="{415B535D-06E9-49D4-9CA9-94F33699AE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 xmlns:a16="http://schemas.microsoft.com/office/drawing/2014/main" id="{18C07BBD-EFF4-49FB-953D-822244C4AFB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 xmlns:a16="http://schemas.microsoft.com/office/drawing/2014/main" id="{938FCCF2-10D2-4FCA-8ED7-8FCDF1E7CCF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 xmlns:a16="http://schemas.microsoft.com/office/drawing/2014/main" id="{6DC5064B-6715-42A3-A6C9-1ADA4B0758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 xmlns:a16="http://schemas.microsoft.com/office/drawing/2014/main" id="{612A4A65-EFB3-4667-BF33-E7BAC546CDB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 xmlns:a16="http://schemas.microsoft.com/office/drawing/2014/main" id="{5C0FC01C-4FD6-4512-AB2D-68BC720333C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 xmlns:a16="http://schemas.microsoft.com/office/drawing/2014/main" id="{CCF4FD2B-874A-4A91-A906-509B1CDC4B1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 xmlns:a16="http://schemas.microsoft.com/office/drawing/2014/main" id="{A3518A32-542B-49F0-A7E6-EEDDC3238C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a:extLst>
            <a:ext uri="{FF2B5EF4-FFF2-40B4-BE49-F238E27FC236}">
              <a16:creationId xmlns="" xmlns:a16="http://schemas.microsoft.com/office/drawing/2014/main" id="{C09FDEED-36AF-493A-B054-086C2B3937D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a:extLst>
            <a:ext uri="{FF2B5EF4-FFF2-40B4-BE49-F238E27FC236}">
              <a16:creationId xmlns="" xmlns:a16="http://schemas.microsoft.com/office/drawing/2014/main" id="{D820554F-D69B-483E-A618-80E6512C6C3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a:extLst>
            <a:ext uri="{FF2B5EF4-FFF2-40B4-BE49-F238E27FC236}">
              <a16:creationId xmlns="" xmlns:a16="http://schemas.microsoft.com/office/drawing/2014/main" id="{8C9239D5-345F-4925-B461-D834AF06839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a:extLst>
            <a:ext uri="{FF2B5EF4-FFF2-40B4-BE49-F238E27FC236}">
              <a16:creationId xmlns="" xmlns:a16="http://schemas.microsoft.com/office/drawing/2014/main" id="{3CA69F6C-6FF5-4622-94D9-50B15D8D230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a:extLst>
            <a:ext uri="{FF2B5EF4-FFF2-40B4-BE49-F238E27FC236}">
              <a16:creationId xmlns="" xmlns:a16="http://schemas.microsoft.com/office/drawing/2014/main" id="{9FBA10A1-79CD-4968-A619-79BADC13BA4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a:extLst>
            <a:ext uri="{FF2B5EF4-FFF2-40B4-BE49-F238E27FC236}">
              <a16:creationId xmlns="" xmlns:a16="http://schemas.microsoft.com/office/drawing/2014/main" id="{A4ACFE0B-22E7-4670-BA0B-71DB63FB614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a:extLst>
            <a:ext uri="{FF2B5EF4-FFF2-40B4-BE49-F238E27FC236}">
              <a16:creationId xmlns="" xmlns:a16="http://schemas.microsoft.com/office/drawing/2014/main" id="{75B325CB-6291-4321-9D6C-4E44DA398B7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a:extLst>
            <a:ext uri="{FF2B5EF4-FFF2-40B4-BE49-F238E27FC236}">
              <a16:creationId xmlns="" xmlns:a16="http://schemas.microsoft.com/office/drawing/2014/main" id="{6205920C-24B8-4C23-9965-B8F8EACB5DA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a:extLst>
            <a:ext uri="{FF2B5EF4-FFF2-40B4-BE49-F238E27FC236}">
              <a16:creationId xmlns="" xmlns:a16="http://schemas.microsoft.com/office/drawing/2014/main" id="{0728ACB6-96DF-4D01-B40D-309EAC9469C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a:extLst>
            <a:ext uri="{FF2B5EF4-FFF2-40B4-BE49-F238E27FC236}">
              <a16:creationId xmlns="" xmlns:a16="http://schemas.microsoft.com/office/drawing/2014/main" id="{099A0646-5925-4B1D-8CDB-5F67396E2FE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a:extLst>
            <a:ext uri="{FF2B5EF4-FFF2-40B4-BE49-F238E27FC236}">
              <a16:creationId xmlns="" xmlns:a16="http://schemas.microsoft.com/office/drawing/2014/main" id="{DFCADDB6-976E-4ADB-8EFF-11A246637FD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a:extLst>
            <a:ext uri="{FF2B5EF4-FFF2-40B4-BE49-F238E27FC236}">
              <a16:creationId xmlns="" xmlns:a16="http://schemas.microsoft.com/office/drawing/2014/main" id="{550299ED-CBC5-4F1C-AFA1-197CC36B66B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 xmlns:a16="http://schemas.microsoft.com/office/drawing/2014/main" id="{D8E3596C-B0DF-4512-96EC-7D6F3DEF853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 xmlns:a16="http://schemas.microsoft.com/office/drawing/2014/main" id="{A4ECF33D-AAA2-467A-9206-BE9BF047A4F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 xmlns:a16="http://schemas.microsoft.com/office/drawing/2014/main" id="{C54565A3-D054-4F98-9397-8CCC2BA4BA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91" name="直線コネクタ 490">
          <a:extLst>
            <a:ext uri="{FF2B5EF4-FFF2-40B4-BE49-F238E27FC236}">
              <a16:creationId xmlns="" xmlns:a16="http://schemas.microsoft.com/office/drawing/2014/main" id="{3E4A5301-BE27-4B52-9F0C-BF59C6DB5B1F}"/>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92" name="【学校施設】&#10;有形固定資産減価償却率最小値テキスト">
          <a:extLst>
            <a:ext uri="{FF2B5EF4-FFF2-40B4-BE49-F238E27FC236}">
              <a16:creationId xmlns="" xmlns:a16="http://schemas.microsoft.com/office/drawing/2014/main" id="{C80BD05C-FBFD-46AA-A551-E116D1016F9B}"/>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93" name="直線コネクタ 492">
          <a:extLst>
            <a:ext uri="{FF2B5EF4-FFF2-40B4-BE49-F238E27FC236}">
              <a16:creationId xmlns="" xmlns:a16="http://schemas.microsoft.com/office/drawing/2014/main" id="{59BB2B75-BCCA-4682-9E07-8BB850981220}"/>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94" name="【学校施設】&#10;有形固定資産減価償却率最大値テキスト">
          <a:extLst>
            <a:ext uri="{FF2B5EF4-FFF2-40B4-BE49-F238E27FC236}">
              <a16:creationId xmlns="" xmlns:a16="http://schemas.microsoft.com/office/drawing/2014/main" id="{EF7AE6B5-5D1C-4E1A-B5D7-BF5BECEF7166}"/>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95" name="直線コネクタ 494">
          <a:extLst>
            <a:ext uri="{FF2B5EF4-FFF2-40B4-BE49-F238E27FC236}">
              <a16:creationId xmlns="" xmlns:a16="http://schemas.microsoft.com/office/drawing/2014/main" id="{862DDAA1-698A-4E4B-8A63-72716761040E}"/>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496" name="【学校施設】&#10;有形固定資産減価償却率平均値テキスト">
          <a:extLst>
            <a:ext uri="{FF2B5EF4-FFF2-40B4-BE49-F238E27FC236}">
              <a16:creationId xmlns="" xmlns:a16="http://schemas.microsoft.com/office/drawing/2014/main" id="{57C243B1-5D75-43F5-8F9A-9AF402C33D9C}"/>
            </a:ext>
          </a:extLst>
        </xdr:cNvPr>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97" name="フローチャート: 判断 496">
          <a:extLst>
            <a:ext uri="{FF2B5EF4-FFF2-40B4-BE49-F238E27FC236}">
              <a16:creationId xmlns="" xmlns:a16="http://schemas.microsoft.com/office/drawing/2014/main" id="{57551019-AB00-4922-9B97-DE77D65BFAC9}"/>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498" name="フローチャート: 判断 497">
          <a:extLst>
            <a:ext uri="{FF2B5EF4-FFF2-40B4-BE49-F238E27FC236}">
              <a16:creationId xmlns="" xmlns:a16="http://schemas.microsoft.com/office/drawing/2014/main" id="{09AAF68D-E7EC-4A9E-9C7D-873A7342FAA1}"/>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99" name="フローチャート: 判断 498">
          <a:extLst>
            <a:ext uri="{FF2B5EF4-FFF2-40B4-BE49-F238E27FC236}">
              <a16:creationId xmlns="" xmlns:a16="http://schemas.microsoft.com/office/drawing/2014/main" id="{7CEEA01C-5595-4C65-9F22-B91769A6C849}"/>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00" name="フローチャート: 判断 499">
          <a:extLst>
            <a:ext uri="{FF2B5EF4-FFF2-40B4-BE49-F238E27FC236}">
              <a16:creationId xmlns="" xmlns:a16="http://schemas.microsoft.com/office/drawing/2014/main" id="{B5DE76EB-F099-48F9-8C74-37E0752D2C0D}"/>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 xmlns:a16="http://schemas.microsoft.com/office/drawing/2014/main" id="{36889DD2-A7C0-42C0-9C97-79A35AEA907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 xmlns:a16="http://schemas.microsoft.com/office/drawing/2014/main" id="{4F1CE687-C064-4E05-B41A-EE20DBD3B0C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 xmlns:a16="http://schemas.microsoft.com/office/drawing/2014/main" id="{482D42E1-6563-40D1-B6CF-C8BB79B2C86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 xmlns:a16="http://schemas.microsoft.com/office/drawing/2014/main" id="{A2B7B95D-8307-4523-B742-68DA0F5E876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 xmlns:a16="http://schemas.microsoft.com/office/drawing/2014/main" id="{A7F2476A-C2C8-4013-BD96-09F1E37600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06" name="楕円 505">
          <a:extLst>
            <a:ext uri="{FF2B5EF4-FFF2-40B4-BE49-F238E27FC236}">
              <a16:creationId xmlns="" xmlns:a16="http://schemas.microsoft.com/office/drawing/2014/main" id="{17084FEA-70FF-4FF8-A6EF-367509F43FAF}"/>
            </a:ext>
          </a:extLst>
        </xdr:cNvPr>
        <xdr:cNvSpPr/>
      </xdr:nvSpPr>
      <xdr:spPr>
        <a:xfrm>
          <a:off x="162687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81115</xdr:rowOff>
    </xdr:from>
    <xdr:ext cx="405111" cy="259045"/>
    <xdr:sp macro="" textlink="">
      <xdr:nvSpPr>
        <xdr:cNvPr id="507" name="【学校施設】&#10;有形固定資産減価償却率該当値テキスト">
          <a:extLst>
            <a:ext uri="{FF2B5EF4-FFF2-40B4-BE49-F238E27FC236}">
              <a16:creationId xmlns="" xmlns:a16="http://schemas.microsoft.com/office/drawing/2014/main" id="{389EFCD2-42F8-4B6F-9164-C60809A3F558}"/>
            </a:ext>
          </a:extLst>
        </xdr:cNvPr>
        <xdr:cNvSpPr txBox="1"/>
      </xdr:nvSpPr>
      <xdr:spPr>
        <a:xfrm>
          <a:off x="16357600"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83094</xdr:rowOff>
    </xdr:from>
    <xdr:to>
      <xdr:col>81</xdr:col>
      <xdr:colOff>101600</xdr:colOff>
      <xdr:row>59</xdr:row>
      <xdr:rowOff>13244</xdr:rowOff>
    </xdr:to>
    <xdr:sp macro="" textlink="">
      <xdr:nvSpPr>
        <xdr:cNvPr id="508" name="楕円 507">
          <a:extLst>
            <a:ext uri="{FF2B5EF4-FFF2-40B4-BE49-F238E27FC236}">
              <a16:creationId xmlns="" xmlns:a16="http://schemas.microsoft.com/office/drawing/2014/main" id="{2ECDBB98-7B1E-41CB-A215-D9C8A057669D}"/>
            </a:ext>
          </a:extLst>
        </xdr:cNvPr>
        <xdr:cNvSpPr/>
      </xdr:nvSpPr>
      <xdr:spPr>
        <a:xfrm>
          <a:off x="15430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133894</xdr:rowOff>
    </xdr:from>
    <xdr:to>
      <xdr:col>85</xdr:col>
      <xdr:colOff>127000</xdr:colOff>
      <xdr:row>60</xdr:row>
      <xdr:rowOff>153488</xdr:rowOff>
    </xdr:to>
    <xdr:cxnSp macro="">
      <xdr:nvCxnSpPr>
        <xdr:cNvPr id="509" name="直線コネクタ 508">
          <a:extLst>
            <a:ext uri="{FF2B5EF4-FFF2-40B4-BE49-F238E27FC236}">
              <a16:creationId xmlns="" xmlns:a16="http://schemas.microsoft.com/office/drawing/2014/main" id="{5F6D4EE0-AEE2-4111-BDC3-6173E237DED1}"/>
            </a:ext>
          </a:extLst>
        </xdr:cNvPr>
        <xdr:cNvCxnSpPr/>
      </xdr:nvCxnSpPr>
      <xdr:spPr>
        <a:xfrm>
          <a:off x="15481300" y="10077994"/>
          <a:ext cx="8382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117384</xdr:rowOff>
    </xdr:from>
    <xdr:to>
      <xdr:col>76</xdr:col>
      <xdr:colOff>165100</xdr:colOff>
      <xdr:row>59</xdr:row>
      <xdr:rowOff>47534</xdr:rowOff>
    </xdr:to>
    <xdr:sp macro="" textlink="">
      <xdr:nvSpPr>
        <xdr:cNvPr id="510" name="楕円 509">
          <a:extLst>
            <a:ext uri="{FF2B5EF4-FFF2-40B4-BE49-F238E27FC236}">
              <a16:creationId xmlns="" xmlns:a16="http://schemas.microsoft.com/office/drawing/2014/main" id="{B0064210-F44B-409E-AD9C-E3C43D5FDD39}"/>
            </a:ext>
          </a:extLst>
        </xdr:cNvPr>
        <xdr:cNvSpPr/>
      </xdr:nvSpPr>
      <xdr:spPr>
        <a:xfrm>
          <a:off x="14541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133894</xdr:rowOff>
    </xdr:from>
    <xdr:to>
      <xdr:col>81</xdr:col>
      <xdr:colOff>50800</xdr:colOff>
      <xdr:row>58</xdr:row>
      <xdr:rowOff>168184</xdr:rowOff>
    </xdr:to>
    <xdr:cxnSp macro="">
      <xdr:nvCxnSpPr>
        <xdr:cNvPr id="511" name="直線コネクタ 510">
          <a:extLst>
            <a:ext uri="{FF2B5EF4-FFF2-40B4-BE49-F238E27FC236}">
              <a16:creationId xmlns="" xmlns:a16="http://schemas.microsoft.com/office/drawing/2014/main" id="{38179B43-1930-4FB1-A2E3-3D0D9B4EAF33}"/>
            </a:ext>
          </a:extLst>
        </xdr:cNvPr>
        <xdr:cNvCxnSpPr/>
      </xdr:nvCxnSpPr>
      <xdr:spPr>
        <a:xfrm flipV="1">
          <a:off x="14592300" y="100779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138612</xdr:rowOff>
    </xdr:from>
    <xdr:to>
      <xdr:col>72</xdr:col>
      <xdr:colOff>38100</xdr:colOff>
      <xdr:row>59</xdr:row>
      <xdr:rowOff>68762</xdr:rowOff>
    </xdr:to>
    <xdr:sp macro="" textlink="">
      <xdr:nvSpPr>
        <xdr:cNvPr id="512" name="楕円 511">
          <a:extLst>
            <a:ext uri="{FF2B5EF4-FFF2-40B4-BE49-F238E27FC236}">
              <a16:creationId xmlns="" xmlns:a16="http://schemas.microsoft.com/office/drawing/2014/main" id="{09BA4708-0932-47DE-BBE5-4CBAC9EE31AF}"/>
            </a:ext>
          </a:extLst>
        </xdr:cNvPr>
        <xdr:cNvSpPr/>
      </xdr:nvSpPr>
      <xdr:spPr>
        <a:xfrm>
          <a:off x="13652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168184</xdr:rowOff>
    </xdr:from>
    <xdr:to>
      <xdr:col>76</xdr:col>
      <xdr:colOff>114300</xdr:colOff>
      <xdr:row>59</xdr:row>
      <xdr:rowOff>17962</xdr:rowOff>
    </xdr:to>
    <xdr:cxnSp macro="">
      <xdr:nvCxnSpPr>
        <xdr:cNvPr id="513" name="直線コネクタ 512">
          <a:extLst>
            <a:ext uri="{FF2B5EF4-FFF2-40B4-BE49-F238E27FC236}">
              <a16:creationId xmlns="" xmlns:a16="http://schemas.microsoft.com/office/drawing/2014/main" id="{697EDC1E-0211-4B2A-BB24-20A36734D41E}"/>
            </a:ext>
          </a:extLst>
        </xdr:cNvPr>
        <xdr:cNvCxnSpPr/>
      </xdr:nvCxnSpPr>
      <xdr:spPr>
        <a:xfrm flipV="1">
          <a:off x="13703300" y="101122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514" name="n_1aveValue【学校施設】&#10;有形固定資産減価償却率">
          <a:extLst>
            <a:ext uri="{FF2B5EF4-FFF2-40B4-BE49-F238E27FC236}">
              <a16:creationId xmlns="" xmlns:a16="http://schemas.microsoft.com/office/drawing/2014/main" id="{79B8C9D0-7281-4B37-8E99-32D5ABE04F34}"/>
            </a:ext>
          </a:extLst>
        </xdr:cNvPr>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515" name="n_2aveValue【学校施設】&#10;有形固定資産減価償却率">
          <a:extLst>
            <a:ext uri="{FF2B5EF4-FFF2-40B4-BE49-F238E27FC236}">
              <a16:creationId xmlns="" xmlns:a16="http://schemas.microsoft.com/office/drawing/2014/main" id="{61B69260-CCD5-4639-B371-F847F06D6FC1}"/>
            </a:ext>
          </a:extLst>
        </xdr:cNvPr>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16" name="n_3aveValue【学校施設】&#10;有形固定資産減価償却率">
          <a:extLst>
            <a:ext uri="{FF2B5EF4-FFF2-40B4-BE49-F238E27FC236}">
              <a16:creationId xmlns="" xmlns:a16="http://schemas.microsoft.com/office/drawing/2014/main" id="{92D80786-4C9F-438C-BDB2-47BBCE2E09AA}"/>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29771</xdr:rowOff>
    </xdr:from>
    <xdr:ext cx="405111" cy="259045"/>
    <xdr:sp macro="" textlink="">
      <xdr:nvSpPr>
        <xdr:cNvPr id="517" name="n_1mainValue【学校施設】&#10;有形固定資産減価償却率">
          <a:extLst>
            <a:ext uri="{FF2B5EF4-FFF2-40B4-BE49-F238E27FC236}">
              <a16:creationId xmlns="" xmlns:a16="http://schemas.microsoft.com/office/drawing/2014/main" id="{DD0F3682-DBFA-4E1C-BDD5-004EBA283E3E}"/>
            </a:ext>
          </a:extLst>
        </xdr:cNvPr>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38661</xdr:rowOff>
    </xdr:from>
    <xdr:ext cx="405111" cy="259045"/>
    <xdr:sp macro="" textlink="">
      <xdr:nvSpPr>
        <xdr:cNvPr id="518" name="n_2mainValue【学校施設】&#10;有形固定資産減価償却率">
          <a:extLst>
            <a:ext uri="{FF2B5EF4-FFF2-40B4-BE49-F238E27FC236}">
              <a16:creationId xmlns="" xmlns:a16="http://schemas.microsoft.com/office/drawing/2014/main" id="{DC629941-5520-4C81-BFB5-1BC32C6EA83C}"/>
            </a:ext>
          </a:extLst>
        </xdr:cNvPr>
        <xdr:cNvSpPr txBox="1"/>
      </xdr:nvSpPr>
      <xdr:spPr>
        <a:xfrm>
          <a:off x="14389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59889</xdr:rowOff>
    </xdr:from>
    <xdr:ext cx="405111" cy="259045"/>
    <xdr:sp macro="" textlink="">
      <xdr:nvSpPr>
        <xdr:cNvPr id="519" name="n_3mainValue【学校施設】&#10;有形固定資産減価償却率">
          <a:extLst>
            <a:ext uri="{FF2B5EF4-FFF2-40B4-BE49-F238E27FC236}">
              <a16:creationId xmlns="" xmlns:a16="http://schemas.microsoft.com/office/drawing/2014/main" id="{ADF225BC-58F6-4D46-96C5-F10E1ED11C90}"/>
            </a:ext>
          </a:extLst>
        </xdr:cNvPr>
        <xdr:cNvSpPr txBox="1"/>
      </xdr:nvSpPr>
      <xdr:spPr>
        <a:xfrm>
          <a:off x="13500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 xmlns:a16="http://schemas.microsoft.com/office/drawing/2014/main" id="{34EB3816-3499-48A7-9112-0D1D060F1DE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 xmlns:a16="http://schemas.microsoft.com/office/drawing/2014/main" id="{590CD639-83A3-423F-B160-919EFC94FF5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 xmlns:a16="http://schemas.microsoft.com/office/drawing/2014/main" id="{7FD751B1-8CFC-40AE-898E-598CA5A9F7B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 xmlns:a16="http://schemas.microsoft.com/office/drawing/2014/main" id="{03B07969-CA67-49D4-A995-6468BCCF51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 xmlns:a16="http://schemas.microsoft.com/office/drawing/2014/main" id="{3350F95E-296E-4405-903E-C114393CD8A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 xmlns:a16="http://schemas.microsoft.com/office/drawing/2014/main" id="{CC90A230-F1AA-43FF-8882-7809A5B4B73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 xmlns:a16="http://schemas.microsoft.com/office/drawing/2014/main" id="{7A720D6D-DAE9-4FA7-85FF-7B150D3E7BE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 xmlns:a16="http://schemas.microsoft.com/office/drawing/2014/main" id="{19E6BC46-0F77-4BD8-AE8A-1E3BDBFC9D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 xmlns:a16="http://schemas.microsoft.com/office/drawing/2014/main" id="{08869AA5-6BA2-4F69-BDA6-CA8F2F49ABA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 xmlns:a16="http://schemas.microsoft.com/office/drawing/2014/main" id="{F7AFF53E-9EAD-4F5E-8652-AB8431A3078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a:extLst>
            <a:ext uri="{FF2B5EF4-FFF2-40B4-BE49-F238E27FC236}">
              <a16:creationId xmlns="" xmlns:a16="http://schemas.microsoft.com/office/drawing/2014/main" id="{D8658FDC-A9FD-4171-8FBA-721764C8EAA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 xmlns:a16="http://schemas.microsoft.com/office/drawing/2014/main" id="{3A1662CB-06CB-4C3A-9DDC-896BD30D624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 xmlns:a16="http://schemas.microsoft.com/office/drawing/2014/main" id="{F6BC323D-3F41-43F6-87C9-D2706157592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 xmlns:a16="http://schemas.microsoft.com/office/drawing/2014/main" id="{8828D63E-F840-459D-9AA0-91D2024C3DA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 xmlns:a16="http://schemas.microsoft.com/office/drawing/2014/main" id="{B531BF37-30FD-421B-8474-749F55614FC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 xmlns:a16="http://schemas.microsoft.com/office/drawing/2014/main" id="{55346768-ED7F-4CEC-B611-1BFDFA21D7B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a:extLst>
            <a:ext uri="{FF2B5EF4-FFF2-40B4-BE49-F238E27FC236}">
              <a16:creationId xmlns="" xmlns:a16="http://schemas.microsoft.com/office/drawing/2014/main" id="{3CE071EC-1260-4046-AA4E-113A789B176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 xmlns:a16="http://schemas.microsoft.com/office/drawing/2014/main" id="{3426A1CE-9211-474F-883B-94EE7540724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a:extLst>
            <a:ext uri="{FF2B5EF4-FFF2-40B4-BE49-F238E27FC236}">
              <a16:creationId xmlns="" xmlns:a16="http://schemas.microsoft.com/office/drawing/2014/main" id="{83045A88-882F-4093-84AB-5A814229C7B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 xmlns:a16="http://schemas.microsoft.com/office/drawing/2014/main" id="{03561E6C-E09E-4A0D-8C50-02ED6060962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a:extLst>
            <a:ext uri="{FF2B5EF4-FFF2-40B4-BE49-F238E27FC236}">
              <a16:creationId xmlns="" xmlns:a16="http://schemas.microsoft.com/office/drawing/2014/main" id="{D12D2663-0264-4657-ADF2-E1D0D17A975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 xmlns:a16="http://schemas.microsoft.com/office/drawing/2014/main" id="{8746EA85-F955-4589-B999-C2ACE0C67F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a:extLst>
            <a:ext uri="{FF2B5EF4-FFF2-40B4-BE49-F238E27FC236}">
              <a16:creationId xmlns="" xmlns:a16="http://schemas.microsoft.com/office/drawing/2014/main" id="{99FC4C3F-47D2-49E8-8A51-4F7CCE46021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 xmlns:a16="http://schemas.microsoft.com/office/drawing/2014/main" id="{0AF90DBC-6400-4490-B6BE-02645F2486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44" name="直線コネクタ 543">
          <a:extLst>
            <a:ext uri="{FF2B5EF4-FFF2-40B4-BE49-F238E27FC236}">
              <a16:creationId xmlns="" xmlns:a16="http://schemas.microsoft.com/office/drawing/2014/main" id="{BA41B82C-99F7-480B-B34A-D7A487766914}"/>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45" name="【学校施設】&#10;一人当たり面積最小値テキスト">
          <a:extLst>
            <a:ext uri="{FF2B5EF4-FFF2-40B4-BE49-F238E27FC236}">
              <a16:creationId xmlns="" xmlns:a16="http://schemas.microsoft.com/office/drawing/2014/main" id="{9D067F87-A151-4D08-B791-DE133DFCF819}"/>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46" name="直線コネクタ 545">
          <a:extLst>
            <a:ext uri="{FF2B5EF4-FFF2-40B4-BE49-F238E27FC236}">
              <a16:creationId xmlns="" xmlns:a16="http://schemas.microsoft.com/office/drawing/2014/main" id="{11650B2E-04E7-4F22-9C47-457313110439}"/>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47" name="【学校施設】&#10;一人当たり面積最大値テキスト">
          <a:extLst>
            <a:ext uri="{FF2B5EF4-FFF2-40B4-BE49-F238E27FC236}">
              <a16:creationId xmlns="" xmlns:a16="http://schemas.microsoft.com/office/drawing/2014/main" id="{09A491C8-8B24-4013-94AB-3F48C043110E}"/>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48" name="直線コネクタ 547">
          <a:extLst>
            <a:ext uri="{FF2B5EF4-FFF2-40B4-BE49-F238E27FC236}">
              <a16:creationId xmlns="" xmlns:a16="http://schemas.microsoft.com/office/drawing/2014/main" id="{97F9D05E-6855-462A-8355-FBB03BDA323F}"/>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549" name="【学校施設】&#10;一人当たり面積平均値テキスト">
          <a:extLst>
            <a:ext uri="{FF2B5EF4-FFF2-40B4-BE49-F238E27FC236}">
              <a16:creationId xmlns="" xmlns:a16="http://schemas.microsoft.com/office/drawing/2014/main" id="{30550E49-536E-4FB4-8027-3F6C2E0FD45D}"/>
            </a:ext>
          </a:extLst>
        </xdr:cNvPr>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50" name="フローチャート: 判断 549">
          <a:extLst>
            <a:ext uri="{FF2B5EF4-FFF2-40B4-BE49-F238E27FC236}">
              <a16:creationId xmlns="" xmlns:a16="http://schemas.microsoft.com/office/drawing/2014/main" id="{57E86DC1-4FE6-4FE8-9E63-12C84F3DB9A7}"/>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51" name="フローチャート: 判断 550">
          <a:extLst>
            <a:ext uri="{FF2B5EF4-FFF2-40B4-BE49-F238E27FC236}">
              <a16:creationId xmlns="" xmlns:a16="http://schemas.microsoft.com/office/drawing/2014/main" id="{DD2F6CDB-FA4B-4EE7-9BC9-65E933E7E0A5}"/>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52" name="フローチャート: 判断 551">
          <a:extLst>
            <a:ext uri="{FF2B5EF4-FFF2-40B4-BE49-F238E27FC236}">
              <a16:creationId xmlns="" xmlns:a16="http://schemas.microsoft.com/office/drawing/2014/main" id="{5C132932-DED9-43BC-8F69-6390162E46E8}"/>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53" name="フローチャート: 判断 552">
          <a:extLst>
            <a:ext uri="{FF2B5EF4-FFF2-40B4-BE49-F238E27FC236}">
              <a16:creationId xmlns="" xmlns:a16="http://schemas.microsoft.com/office/drawing/2014/main" id="{0B383B5E-A9E7-4A33-8EFC-7CE02758A9C7}"/>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 xmlns:a16="http://schemas.microsoft.com/office/drawing/2014/main" id="{C2BE7BA5-A4E7-49C5-A172-9B981649F6B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 xmlns:a16="http://schemas.microsoft.com/office/drawing/2014/main" id="{4E5D55CF-C2D4-4052-B0D6-FD6A6DF379C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 xmlns:a16="http://schemas.microsoft.com/office/drawing/2014/main" id="{0C38F1ED-8D2B-46FF-A714-4F631411A2A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 xmlns:a16="http://schemas.microsoft.com/office/drawing/2014/main" id="{0F6785EE-3C74-402A-944D-EAB909FCDBC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 xmlns:a16="http://schemas.microsoft.com/office/drawing/2014/main" id="{5A2D003D-5235-4989-985C-CB83F6C19CD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xdr:rowOff>
    </xdr:from>
    <xdr:to>
      <xdr:col>116</xdr:col>
      <xdr:colOff>114300</xdr:colOff>
      <xdr:row>62</xdr:row>
      <xdr:rowOff>102235</xdr:rowOff>
    </xdr:to>
    <xdr:sp macro="" textlink="">
      <xdr:nvSpPr>
        <xdr:cNvPr id="559" name="楕円 558">
          <a:extLst>
            <a:ext uri="{FF2B5EF4-FFF2-40B4-BE49-F238E27FC236}">
              <a16:creationId xmlns="" xmlns:a16="http://schemas.microsoft.com/office/drawing/2014/main" id="{1C95DB85-2B8F-4ADF-BA37-2258BAB52A17}"/>
            </a:ext>
          </a:extLst>
        </xdr:cNvPr>
        <xdr:cNvSpPr/>
      </xdr:nvSpPr>
      <xdr:spPr>
        <a:xfrm>
          <a:off x="22110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23512</xdr:rowOff>
    </xdr:from>
    <xdr:ext cx="469744" cy="259045"/>
    <xdr:sp macro="" textlink="">
      <xdr:nvSpPr>
        <xdr:cNvPr id="560" name="【学校施設】&#10;一人当たり面積該当値テキスト">
          <a:extLst>
            <a:ext uri="{FF2B5EF4-FFF2-40B4-BE49-F238E27FC236}">
              <a16:creationId xmlns="" xmlns:a16="http://schemas.microsoft.com/office/drawing/2014/main" id="{019DAF0A-D25B-461E-AE4C-7E2D9C1CC973}"/>
            </a:ext>
          </a:extLst>
        </xdr:cNvPr>
        <xdr:cNvSpPr txBox="1"/>
      </xdr:nvSpPr>
      <xdr:spPr>
        <a:xfrm>
          <a:off x="22199600" y="104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20447</xdr:rowOff>
    </xdr:from>
    <xdr:to>
      <xdr:col>112</xdr:col>
      <xdr:colOff>38100</xdr:colOff>
      <xdr:row>62</xdr:row>
      <xdr:rowOff>122047</xdr:rowOff>
    </xdr:to>
    <xdr:sp macro="" textlink="">
      <xdr:nvSpPr>
        <xdr:cNvPr id="561" name="楕円 560">
          <a:extLst>
            <a:ext uri="{FF2B5EF4-FFF2-40B4-BE49-F238E27FC236}">
              <a16:creationId xmlns="" xmlns:a16="http://schemas.microsoft.com/office/drawing/2014/main" id="{B1C73562-DA11-4817-8BF2-C6E3E52029D7}"/>
            </a:ext>
          </a:extLst>
        </xdr:cNvPr>
        <xdr:cNvSpPr/>
      </xdr:nvSpPr>
      <xdr:spPr>
        <a:xfrm>
          <a:off x="21272500" y="106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51435</xdr:rowOff>
    </xdr:from>
    <xdr:to>
      <xdr:col>116</xdr:col>
      <xdr:colOff>63500</xdr:colOff>
      <xdr:row>62</xdr:row>
      <xdr:rowOff>71247</xdr:rowOff>
    </xdr:to>
    <xdr:cxnSp macro="">
      <xdr:nvCxnSpPr>
        <xdr:cNvPr id="562" name="直線コネクタ 561">
          <a:extLst>
            <a:ext uri="{FF2B5EF4-FFF2-40B4-BE49-F238E27FC236}">
              <a16:creationId xmlns="" xmlns:a16="http://schemas.microsoft.com/office/drawing/2014/main" id="{D8ED6D41-AE3D-4486-9847-1E308B3FEEF4}"/>
            </a:ext>
          </a:extLst>
        </xdr:cNvPr>
        <xdr:cNvCxnSpPr/>
      </xdr:nvCxnSpPr>
      <xdr:spPr>
        <a:xfrm flipV="1">
          <a:off x="21323300" y="10681335"/>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23114</xdr:rowOff>
    </xdr:from>
    <xdr:to>
      <xdr:col>107</xdr:col>
      <xdr:colOff>101600</xdr:colOff>
      <xdr:row>62</xdr:row>
      <xdr:rowOff>124714</xdr:rowOff>
    </xdr:to>
    <xdr:sp macro="" textlink="">
      <xdr:nvSpPr>
        <xdr:cNvPr id="563" name="楕円 562">
          <a:extLst>
            <a:ext uri="{FF2B5EF4-FFF2-40B4-BE49-F238E27FC236}">
              <a16:creationId xmlns="" xmlns:a16="http://schemas.microsoft.com/office/drawing/2014/main" id="{FC24D944-D07A-4D67-BA37-FE0C010991FD}"/>
            </a:ext>
          </a:extLst>
        </xdr:cNvPr>
        <xdr:cNvSpPr/>
      </xdr:nvSpPr>
      <xdr:spPr>
        <a:xfrm>
          <a:off x="20383500" y="106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71247</xdr:rowOff>
    </xdr:from>
    <xdr:to>
      <xdr:col>111</xdr:col>
      <xdr:colOff>177800</xdr:colOff>
      <xdr:row>62</xdr:row>
      <xdr:rowOff>73914</xdr:rowOff>
    </xdr:to>
    <xdr:cxnSp macro="">
      <xdr:nvCxnSpPr>
        <xdr:cNvPr id="564" name="直線コネクタ 563">
          <a:extLst>
            <a:ext uri="{FF2B5EF4-FFF2-40B4-BE49-F238E27FC236}">
              <a16:creationId xmlns="" xmlns:a16="http://schemas.microsoft.com/office/drawing/2014/main" id="{39354A02-25F2-4873-84BD-C5A40317F05A}"/>
            </a:ext>
          </a:extLst>
        </xdr:cNvPr>
        <xdr:cNvCxnSpPr/>
      </xdr:nvCxnSpPr>
      <xdr:spPr>
        <a:xfrm flipV="1">
          <a:off x="20434300" y="1070114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24257</xdr:rowOff>
    </xdr:from>
    <xdr:to>
      <xdr:col>102</xdr:col>
      <xdr:colOff>165100</xdr:colOff>
      <xdr:row>62</xdr:row>
      <xdr:rowOff>125857</xdr:rowOff>
    </xdr:to>
    <xdr:sp macro="" textlink="">
      <xdr:nvSpPr>
        <xdr:cNvPr id="565" name="楕円 564">
          <a:extLst>
            <a:ext uri="{FF2B5EF4-FFF2-40B4-BE49-F238E27FC236}">
              <a16:creationId xmlns="" xmlns:a16="http://schemas.microsoft.com/office/drawing/2014/main" id="{9FF09B55-3D82-494C-AA2F-00FF5A5C657A}"/>
            </a:ext>
          </a:extLst>
        </xdr:cNvPr>
        <xdr:cNvSpPr/>
      </xdr:nvSpPr>
      <xdr:spPr>
        <a:xfrm>
          <a:off x="19494500" y="106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73914</xdr:rowOff>
    </xdr:from>
    <xdr:to>
      <xdr:col>107</xdr:col>
      <xdr:colOff>50800</xdr:colOff>
      <xdr:row>62</xdr:row>
      <xdr:rowOff>75057</xdr:rowOff>
    </xdr:to>
    <xdr:cxnSp macro="">
      <xdr:nvCxnSpPr>
        <xdr:cNvPr id="566" name="直線コネクタ 565">
          <a:extLst>
            <a:ext uri="{FF2B5EF4-FFF2-40B4-BE49-F238E27FC236}">
              <a16:creationId xmlns="" xmlns:a16="http://schemas.microsoft.com/office/drawing/2014/main" id="{66F5EE7C-BDE3-436B-A18F-2130067CE083}"/>
            </a:ext>
          </a:extLst>
        </xdr:cNvPr>
        <xdr:cNvCxnSpPr/>
      </xdr:nvCxnSpPr>
      <xdr:spPr>
        <a:xfrm flipV="1">
          <a:off x="19545300" y="1070381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567" name="n_1aveValue【学校施設】&#10;一人当たり面積">
          <a:extLst>
            <a:ext uri="{FF2B5EF4-FFF2-40B4-BE49-F238E27FC236}">
              <a16:creationId xmlns="" xmlns:a16="http://schemas.microsoft.com/office/drawing/2014/main" id="{B77E564B-71EF-4E92-90DE-66693905E553}"/>
            </a:ext>
          </a:extLst>
        </xdr:cNvPr>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568" name="n_2aveValue【学校施設】&#10;一人当たり面積">
          <a:extLst>
            <a:ext uri="{FF2B5EF4-FFF2-40B4-BE49-F238E27FC236}">
              <a16:creationId xmlns="" xmlns:a16="http://schemas.microsoft.com/office/drawing/2014/main" id="{EBD5B9A7-78A2-45D1-8CF6-CBA450EE8D80}"/>
            </a:ext>
          </a:extLst>
        </xdr:cNvPr>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569" name="n_3aveValue【学校施設】&#10;一人当たり面積">
          <a:extLst>
            <a:ext uri="{FF2B5EF4-FFF2-40B4-BE49-F238E27FC236}">
              <a16:creationId xmlns="" xmlns:a16="http://schemas.microsoft.com/office/drawing/2014/main" id="{89CEBF1B-610A-42AD-B5E6-F5757C455994}"/>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138574</xdr:rowOff>
    </xdr:from>
    <xdr:ext cx="469744" cy="259045"/>
    <xdr:sp macro="" textlink="">
      <xdr:nvSpPr>
        <xdr:cNvPr id="570" name="n_1mainValue【学校施設】&#10;一人当たり面積">
          <a:extLst>
            <a:ext uri="{FF2B5EF4-FFF2-40B4-BE49-F238E27FC236}">
              <a16:creationId xmlns="" xmlns:a16="http://schemas.microsoft.com/office/drawing/2014/main" id="{BDD5385D-6D85-4859-B745-8D59A2A8C4D1}"/>
            </a:ext>
          </a:extLst>
        </xdr:cNvPr>
        <xdr:cNvSpPr txBox="1"/>
      </xdr:nvSpPr>
      <xdr:spPr>
        <a:xfrm>
          <a:off x="21075727" y="1042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141241</xdr:rowOff>
    </xdr:from>
    <xdr:ext cx="469744" cy="259045"/>
    <xdr:sp macro="" textlink="">
      <xdr:nvSpPr>
        <xdr:cNvPr id="571" name="n_2mainValue【学校施設】&#10;一人当たり面積">
          <a:extLst>
            <a:ext uri="{FF2B5EF4-FFF2-40B4-BE49-F238E27FC236}">
              <a16:creationId xmlns="" xmlns:a16="http://schemas.microsoft.com/office/drawing/2014/main" id="{7DED762B-DE34-401A-B0A7-CDB2D27DD5FC}"/>
            </a:ext>
          </a:extLst>
        </xdr:cNvPr>
        <xdr:cNvSpPr txBox="1"/>
      </xdr:nvSpPr>
      <xdr:spPr>
        <a:xfrm>
          <a:off x="20199427" y="104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116984</xdr:rowOff>
    </xdr:from>
    <xdr:ext cx="469744" cy="259045"/>
    <xdr:sp macro="" textlink="">
      <xdr:nvSpPr>
        <xdr:cNvPr id="572" name="n_3mainValue【学校施設】&#10;一人当たり面積">
          <a:extLst>
            <a:ext uri="{FF2B5EF4-FFF2-40B4-BE49-F238E27FC236}">
              <a16:creationId xmlns="" xmlns:a16="http://schemas.microsoft.com/office/drawing/2014/main" id="{BA44EF67-92F8-4335-A76B-694AE712CE97}"/>
            </a:ext>
          </a:extLst>
        </xdr:cNvPr>
        <xdr:cNvSpPr txBox="1"/>
      </xdr:nvSpPr>
      <xdr:spPr>
        <a:xfrm>
          <a:off x="19310427" y="1074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 xmlns:a16="http://schemas.microsoft.com/office/drawing/2014/main" id="{CEBDC06E-DE59-4C1D-9535-1C658F95AE3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 xmlns:a16="http://schemas.microsoft.com/office/drawing/2014/main" id="{F8FE47D4-A1D1-42C6-9B95-02CA70B26B8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 xmlns:a16="http://schemas.microsoft.com/office/drawing/2014/main" id="{A534C076-0544-434E-BA69-924BF9345B9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 xmlns:a16="http://schemas.microsoft.com/office/drawing/2014/main" id="{3CB44B58-FA3D-4441-B0D4-16A72B86800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 xmlns:a16="http://schemas.microsoft.com/office/drawing/2014/main" id="{68DDA52A-AEB4-465B-A6BF-AEF4653F260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 xmlns:a16="http://schemas.microsoft.com/office/drawing/2014/main" id="{1018ABEF-5E3D-4E33-A968-2EEB1CF82B7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 xmlns:a16="http://schemas.microsoft.com/office/drawing/2014/main" id="{E67D39A2-4856-4FBC-A3B5-448B984B0E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 xmlns:a16="http://schemas.microsoft.com/office/drawing/2014/main" id="{314680CD-D891-4F7F-9FDF-0A52275435A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 xmlns:a16="http://schemas.microsoft.com/office/drawing/2014/main" id="{6250F7FC-21F5-4A37-BA43-76B7D5736B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 xmlns:a16="http://schemas.microsoft.com/office/drawing/2014/main" id="{3EBB7AAF-5145-4A2E-8554-0258C8566E3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 xmlns:a16="http://schemas.microsoft.com/office/drawing/2014/main" id="{5BE59914-38CA-4D68-8AD7-C674FC01355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 xmlns:a16="http://schemas.microsoft.com/office/drawing/2014/main" id="{2A75D72E-A92B-4618-B591-08AB1C5739F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 xmlns:a16="http://schemas.microsoft.com/office/drawing/2014/main" id="{E18C1601-0085-496A-9113-62595578528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 xmlns:a16="http://schemas.microsoft.com/office/drawing/2014/main" id="{2A12F60F-8AB8-4089-B4E5-F3860DDDE5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 xmlns:a16="http://schemas.microsoft.com/office/drawing/2014/main" id="{6B757D98-6932-42F0-938B-0B2517494E6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 xmlns:a16="http://schemas.microsoft.com/office/drawing/2014/main" id="{A9FD010D-6431-473D-9BAD-F14C5B47DDE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a:extLst>
            <a:ext uri="{FF2B5EF4-FFF2-40B4-BE49-F238E27FC236}">
              <a16:creationId xmlns="" xmlns:a16="http://schemas.microsoft.com/office/drawing/2014/main" id="{B81AD25E-4E6E-4461-91A6-5BFA8D7A008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a:extLst>
            <a:ext uri="{FF2B5EF4-FFF2-40B4-BE49-F238E27FC236}">
              <a16:creationId xmlns="" xmlns:a16="http://schemas.microsoft.com/office/drawing/2014/main" id="{B360D293-FE73-4216-8510-3E16189011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a:extLst>
            <a:ext uri="{FF2B5EF4-FFF2-40B4-BE49-F238E27FC236}">
              <a16:creationId xmlns="" xmlns:a16="http://schemas.microsoft.com/office/drawing/2014/main" id="{FF0D707D-765C-423D-BA35-CCAB215E791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a:extLst>
            <a:ext uri="{FF2B5EF4-FFF2-40B4-BE49-F238E27FC236}">
              <a16:creationId xmlns="" xmlns:a16="http://schemas.microsoft.com/office/drawing/2014/main" id="{3723891C-B3FD-4194-9DAB-FDF130DA314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a:extLst>
            <a:ext uri="{FF2B5EF4-FFF2-40B4-BE49-F238E27FC236}">
              <a16:creationId xmlns="" xmlns:a16="http://schemas.microsoft.com/office/drawing/2014/main" id="{C2176AE4-4A93-4DE0-90B2-6114D476B7B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a:extLst>
            <a:ext uri="{FF2B5EF4-FFF2-40B4-BE49-F238E27FC236}">
              <a16:creationId xmlns="" xmlns:a16="http://schemas.microsoft.com/office/drawing/2014/main" id="{755EC5F2-35EA-414D-8CAC-B960303DA0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a:extLst>
            <a:ext uri="{FF2B5EF4-FFF2-40B4-BE49-F238E27FC236}">
              <a16:creationId xmlns="" xmlns:a16="http://schemas.microsoft.com/office/drawing/2014/main" id="{EFC8E5CF-279E-416C-8C23-91AC41242E5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a:extLst>
            <a:ext uri="{FF2B5EF4-FFF2-40B4-BE49-F238E27FC236}">
              <a16:creationId xmlns="" xmlns:a16="http://schemas.microsoft.com/office/drawing/2014/main" id="{96920080-7DEB-447A-B70D-743F7836AD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a:extLst>
            <a:ext uri="{FF2B5EF4-FFF2-40B4-BE49-F238E27FC236}">
              <a16:creationId xmlns="" xmlns:a16="http://schemas.microsoft.com/office/drawing/2014/main" id="{47C407CE-B35B-4557-9472-A5FDE806400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a:extLst>
            <a:ext uri="{FF2B5EF4-FFF2-40B4-BE49-F238E27FC236}">
              <a16:creationId xmlns="" xmlns:a16="http://schemas.microsoft.com/office/drawing/2014/main" id="{8939B339-9ABC-4F70-AA37-FD1642AF7FC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a:extLst>
            <a:ext uri="{FF2B5EF4-FFF2-40B4-BE49-F238E27FC236}">
              <a16:creationId xmlns="" xmlns:a16="http://schemas.microsoft.com/office/drawing/2014/main" id="{5F6F5585-D8E6-46E0-B4C1-80CEF2C35C8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a:extLst>
            <a:ext uri="{FF2B5EF4-FFF2-40B4-BE49-F238E27FC236}">
              <a16:creationId xmlns="" xmlns:a16="http://schemas.microsoft.com/office/drawing/2014/main" id="{46E1ED6F-43E3-4C5B-B4D0-BA2E3E010AE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a:extLst>
            <a:ext uri="{FF2B5EF4-FFF2-40B4-BE49-F238E27FC236}">
              <a16:creationId xmlns="" xmlns:a16="http://schemas.microsoft.com/office/drawing/2014/main" id="{1E5B74E6-3731-4E8C-9534-07A5800D816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a:extLst>
            <a:ext uri="{FF2B5EF4-FFF2-40B4-BE49-F238E27FC236}">
              <a16:creationId xmlns="" xmlns:a16="http://schemas.microsoft.com/office/drawing/2014/main" id="{0E6494F1-933B-4C05-8BD9-0BCD22E8FE3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a:extLst>
            <a:ext uri="{FF2B5EF4-FFF2-40B4-BE49-F238E27FC236}">
              <a16:creationId xmlns="" xmlns:a16="http://schemas.microsoft.com/office/drawing/2014/main" id="{D4D93E58-4CC4-4BB5-9559-93CF4F95245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a:extLst>
            <a:ext uri="{FF2B5EF4-FFF2-40B4-BE49-F238E27FC236}">
              <a16:creationId xmlns="" xmlns:a16="http://schemas.microsoft.com/office/drawing/2014/main" id="{DD22AE05-900C-467C-ADD2-75FE4E3AD29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a:extLst>
            <a:ext uri="{FF2B5EF4-FFF2-40B4-BE49-F238E27FC236}">
              <a16:creationId xmlns="" xmlns:a16="http://schemas.microsoft.com/office/drawing/2014/main" id="{77444FC0-64C6-407F-A403-A48184A43A9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a:extLst>
            <a:ext uri="{FF2B5EF4-FFF2-40B4-BE49-F238E27FC236}">
              <a16:creationId xmlns="" xmlns:a16="http://schemas.microsoft.com/office/drawing/2014/main" id="{D4142A4C-E842-4B62-9B6E-A4FF5C2901D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a:extLst>
            <a:ext uri="{FF2B5EF4-FFF2-40B4-BE49-F238E27FC236}">
              <a16:creationId xmlns="" xmlns:a16="http://schemas.microsoft.com/office/drawing/2014/main" id="{A6FBFEB1-AD70-4F6F-8F23-0F9A347DA53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a:extLst>
            <a:ext uri="{FF2B5EF4-FFF2-40B4-BE49-F238E27FC236}">
              <a16:creationId xmlns="" xmlns:a16="http://schemas.microsoft.com/office/drawing/2014/main" id="{631E0F33-E9E1-4FEC-87C8-1D258017BC8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a:extLst>
            <a:ext uri="{FF2B5EF4-FFF2-40B4-BE49-F238E27FC236}">
              <a16:creationId xmlns="" xmlns:a16="http://schemas.microsoft.com/office/drawing/2014/main" id="{F1FA13AD-3FCF-4953-A393-F76B6A1BBDA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a:extLst>
            <a:ext uri="{FF2B5EF4-FFF2-40B4-BE49-F238E27FC236}">
              <a16:creationId xmlns="" xmlns:a16="http://schemas.microsoft.com/office/drawing/2014/main" id="{D06AB0CE-F3A1-4AE4-A93D-B9868FA3CDC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a:extLst>
            <a:ext uri="{FF2B5EF4-FFF2-40B4-BE49-F238E27FC236}">
              <a16:creationId xmlns="" xmlns:a16="http://schemas.microsoft.com/office/drawing/2014/main" id="{C056A912-CE25-4096-8CED-D9C97412A88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a:extLst>
            <a:ext uri="{FF2B5EF4-FFF2-40B4-BE49-F238E27FC236}">
              <a16:creationId xmlns="" xmlns:a16="http://schemas.microsoft.com/office/drawing/2014/main" id="{FD4F41CE-947C-454D-866F-B61814459DA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a:extLst>
            <a:ext uri="{FF2B5EF4-FFF2-40B4-BE49-F238E27FC236}">
              <a16:creationId xmlns="" xmlns:a16="http://schemas.microsoft.com/office/drawing/2014/main" id="{77EB7BB1-A054-4330-8751-7FFBCE10DAF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14" name="直線コネクタ 613">
          <a:extLst>
            <a:ext uri="{FF2B5EF4-FFF2-40B4-BE49-F238E27FC236}">
              <a16:creationId xmlns="" xmlns:a16="http://schemas.microsoft.com/office/drawing/2014/main" id="{BD04380A-424C-44F4-B209-5D443CCF42E1}"/>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15" name="【公民館】&#10;有形固定資産減価償却率最小値テキスト">
          <a:extLst>
            <a:ext uri="{FF2B5EF4-FFF2-40B4-BE49-F238E27FC236}">
              <a16:creationId xmlns="" xmlns:a16="http://schemas.microsoft.com/office/drawing/2014/main" id="{0D5CED3E-0A8D-43C3-A1D3-AD26CA417950}"/>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16" name="直線コネクタ 615">
          <a:extLst>
            <a:ext uri="{FF2B5EF4-FFF2-40B4-BE49-F238E27FC236}">
              <a16:creationId xmlns="" xmlns:a16="http://schemas.microsoft.com/office/drawing/2014/main" id="{13C1A1F9-43C1-44CE-B6BD-6BF577A4EBFA}"/>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公民館】&#10;有形固定資産減価償却率最大値テキスト">
          <a:extLst>
            <a:ext uri="{FF2B5EF4-FFF2-40B4-BE49-F238E27FC236}">
              <a16:creationId xmlns="" xmlns:a16="http://schemas.microsoft.com/office/drawing/2014/main" id="{EB437925-6AA9-4B89-8CB7-FE6979009793}"/>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a:extLst>
            <a:ext uri="{FF2B5EF4-FFF2-40B4-BE49-F238E27FC236}">
              <a16:creationId xmlns="" xmlns:a16="http://schemas.microsoft.com/office/drawing/2014/main" id="{4A9C5EF3-9743-4F63-81E6-1F68EAD84D1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19" name="【公民館】&#10;有形固定資産減価償却率平均値テキスト">
          <a:extLst>
            <a:ext uri="{FF2B5EF4-FFF2-40B4-BE49-F238E27FC236}">
              <a16:creationId xmlns="" xmlns:a16="http://schemas.microsoft.com/office/drawing/2014/main" id="{2F3E097B-4664-42D4-B59D-D9E57AF48C04}"/>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20" name="フローチャート: 判断 619">
          <a:extLst>
            <a:ext uri="{FF2B5EF4-FFF2-40B4-BE49-F238E27FC236}">
              <a16:creationId xmlns="" xmlns:a16="http://schemas.microsoft.com/office/drawing/2014/main" id="{B795FDC9-AA20-4779-A620-66CC2D910A14}"/>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21" name="フローチャート: 判断 620">
          <a:extLst>
            <a:ext uri="{FF2B5EF4-FFF2-40B4-BE49-F238E27FC236}">
              <a16:creationId xmlns="" xmlns:a16="http://schemas.microsoft.com/office/drawing/2014/main" id="{0960B420-FD74-4989-BD55-24079149483B}"/>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22" name="フローチャート: 判断 621">
          <a:extLst>
            <a:ext uri="{FF2B5EF4-FFF2-40B4-BE49-F238E27FC236}">
              <a16:creationId xmlns="" xmlns:a16="http://schemas.microsoft.com/office/drawing/2014/main" id="{3A8D97F5-B271-4995-9DC5-02951F8A16D0}"/>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23" name="フローチャート: 判断 622">
          <a:extLst>
            <a:ext uri="{FF2B5EF4-FFF2-40B4-BE49-F238E27FC236}">
              <a16:creationId xmlns="" xmlns:a16="http://schemas.microsoft.com/office/drawing/2014/main" id="{B48F334C-AE24-4785-AD60-6F135DAACA27}"/>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a:extLst>
            <a:ext uri="{FF2B5EF4-FFF2-40B4-BE49-F238E27FC236}">
              <a16:creationId xmlns="" xmlns:a16="http://schemas.microsoft.com/office/drawing/2014/main" id="{0C73ADE8-9720-4C9B-A76A-9DBDB74CB27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a:extLst>
            <a:ext uri="{FF2B5EF4-FFF2-40B4-BE49-F238E27FC236}">
              <a16:creationId xmlns="" xmlns:a16="http://schemas.microsoft.com/office/drawing/2014/main" id="{DFBA9B3C-F2B2-4D1F-85C9-0C1E9D4F554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a:extLst>
            <a:ext uri="{FF2B5EF4-FFF2-40B4-BE49-F238E27FC236}">
              <a16:creationId xmlns="" xmlns:a16="http://schemas.microsoft.com/office/drawing/2014/main" id="{63C47EDA-649B-4DDA-8F50-DDDAB13A43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a:extLst>
            <a:ext uri="{FF2B5EF4-FFF2-40B4-BE49-F238E27FC236}">
              <a16:creationId xmlns="" xmlns:a16="http://schemas.microsoft.com/office/drawing/2014/main" id="{99686B50-1115-436C-9855-4C7BCD08D5C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a:extLst>
            <a:ext uri="{FF2B5EF4-FFF2-40B4-BE49-F238E27FC236}">
              <a16:creationId xmlns="" xmlns:a16="http://schemas.microsoft.com/office/drawing/2014/main" id="{C59DFD46-49BD-4EC9-842B-555CF47183F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69487</xdr:rowOff>
    </xdr:from>
    <xdr:to>
      <xdr:col>85</xdr:col>
      <xdr:colOff>177800</xdr:colOff>
      <xdr:row>102</xdr:row>
      <xdr:rowOff>171087</xdr:rowOff>
    </xdr:to>
    <xdr:sp macro="" textlink="">
      <xdr:nvSpPr>
        <xdr:cNvPr id="629" name="楕円 628">
          <a:extLst>
            <a:ext uri="{FF2B5EF4-FFF2-40B4-BE49-F238E27FC236}">
              <a16:creationId xmlns="" xmlns:a16="http://schemas.microsoft.com/office/drawing/2014/main" id="{DE414E38-C96A-4624-B9EE-6892A608A3A3}"/>
            </a:ext>
          </a:extLst>
        </xdr:cNvPr>
        <xdr:cNvSpPr/>
      </xdr:nvSpPr>
      <xdr:spPr>
        <a:xfrm>
          <a:off x="162687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92364</xdr:rowOff>
    </xdr:from>
    <xdr:ext cx="405111" cy="259045"/>
    <xdr:sp macro="" textlink="">
      <xdr:nvSpPr>
        <xdr:cNvPr id="630" name="【公民館】&#10;有形固定資産減価償却率該当値テキスト">
          <a:extLst>
            <a:ext uri="{FF2B5EF4-FFF2-40B4-BE49-F238E27FC236}">
              <a16:creationId xmlns="" xmlns:a16="http://schemas.microsoft.com/office/drawing/2014/main" id="{3DEF7B28-7DB7-4A42-8AE3-93328979C86C}"/>
            </a:ext>
          </a:extLst>
        </xdr:cNvPr>
        <xdr:cNvSpPr txBox="1"/>
      </xdr:nvSpPr>
      <xdr:spPr>
        <a:xfrm>
          <a:off x="16357600" y="1740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97245</xdr:rowOff>
    </xdr:from>
    <xdr:to>
      <xdr:col>81</xdr:col>
      <xdr:colOff>101600</xdr:colOff>
      <xdr:row>103</xdr:row>
      <xdr:rowOff>27395</xdr:rowOff>
    </xdr:to>
    <xdr:sp macro="" textlink="">
      <xdr:nvSpPr>
        <xdr:cNvPr id="631" name="楕円 630">
          <a:extLst>
            <a:ext uri="{FF2B5EF4-FFF2-40B4-BE49-F238E27FC236}">
              <a16:creationId xmlns="" xmlns:a16="http://schemas.microsoft.com/office/drawing/2014/main" id="{18B90BE5-55A2-4D11-8650-46B1C2057F4A}"/>
            </a:ext>
          </a:extLst>
        </xdr:cNvPr>
        <xdr:cNvSpPr/>
      </xdr:nvSpPr>
      <xdr:spPr>
        <a:xfrm>
          <a:off x="15430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120287</xdr:rowOff>
    </xdr:from>
    <xdr:to>
      <xdr:col>85</xdr:col>
      <xdr:colOff>127000</xdr:colOff>
      <xdr:row>102</xdr:row>
      <xdr:rowOff>148045</xdr:rowOff>
    </xdr:to>
    <xdr:cxnSp macro="">
      <xdr:nvCxnSpPr>
        <xdr:cNvPr id="632" name="直線コネクタ 631">
          <a:extLst>
            <a:ext uri="{FF2B5EF4-FFF2-40B4-BE49-F238E27FC236}">
              <a16:creationId xmlns="" xmlns:a16="http://schemas.microsoft.com/office/drawing/2014/main" id="{C099D596-6026-48F2-B019-BBC7771B105B}"/>
            </a:ext>
          </a:extLst>
        </xdr:cNvPr>
        <xdr:cNvCxnSpPr/>
      </xdr:nvCxnSpPr>
      <xdr:spPr>
        <a:xfrm flipV="1">
          <a:off x="15481300" y="1760818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125005</xdr:rowOff>
    </xdr:from>
    <xdr:to>
      <xdr:col>76</xdr:col>
      <xdr:colOff>165100</xdr:colOff>
      <xdr:row>103</xdr:row>
      <xdr:rowOff>55155</xdr:rowOff>
    </xdr:to>
    <xdr:sp macro="" textlink="">
      <xdr:nvSpPr>
        <xdr:cNvPr id="633" name="楕円 632">
          <a:extLst>
            <a:ext uri="{FF2B5EF4-FFF2-40B4-BE49-F238E27FC236}">
              <a16:creationId xmlns="" xmlns:a16="http://schemas.microsoft.com/office/drawing/2014/main" id="{A6657395-CEF6-4748-9D22-5C78F8FC9ED8}"/>
            </a:ext>
          </a:extLst>
        </xdr:cNvPr>
        <xdr:cNvSpPr/>
      </xdr:nvSpPr>
      <xdr:spPr>
        <a:xfrm>
          <a:off x="14541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148045</xdr:rowOff>
    </xdr:from>
    <xdr:to>
      <xdr:col>81</xdr:col>
      <xdr:colOff>50800</xdr:colOff>
      <xdr:row>103</xdr:row>
      <xdr:rowOff>4355</xdr:rowOff>
    </xdr:to>
    <xdr:cxnSp macro="">
      <xdr:nvCxnSpPr>
        <xdr:cNvPr id="634" name="直線コネクタ 633">
          <a:extLst>
            <a:ext uri="{FF2B5EF4-FFF2-40B4-BE49-F238E27FC236}">
              <a16:creationId xmlns="" xmlns:a16="http://schemas.microsoft.com/office/drawing/2014/main" id="{942891FF-409B-45EA-B132-19E9853156AB}"/>
            </a:ext>
          </a:extLst>
        </xdr:cNvPr>
        <xdr:cNvCxnSpPr/>
      </xdr:nvCxnSpPr>
      <xdr:spPr>
        <a:xfrm flipV="1">
          <a:off x="14592300" y="1763594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134801</xdr:rowOff>
    </xdr:from>
    <xdr:to>
      <xdr:col>72</xdr:col>
      <xdr:colOff>38100</xdr:colOff>
      <xdr:row>103</xdr:row>
      <xdr:rowOff>64951</xdr:rowOff>
    </xdr:to>
    <xdr:sp macro="" textlink="">
      <xdr:nvSpPr>
        <xdr:cNvPr id="635" name="楕円 634">
          <a:extLst>
            <a:ext uri="{FF2B5EF4-FFF2-40B4-BE49-F238E27FC236}">
              <a16:creationId xmlns="" xmlns:a16="http://schemas.microsoft.com/office/drawing/2014/main" id="{F2EF10CE-E122-4606-9C4C-29CB8A598835}"/>
            </a:ext>
          </a:extLst>
        </xdr:cNvPr>
        <xdr:cNvSpPr/>
      </xdr:nvSpPr>
      <xdr:spPr>
        <a:xfrm>
          <a:off x="13652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4355</xdr:rowOff>
    </xdr:from>
    <xdr:to>
      <xdr:col>76</xdr:col>
      <xdr:colOff>114300</xdr:colOff>
      <xdr:row>103</xdr:row>
      <xdr:rowOff>14151</xdr:rowOff>
    </xdr:to>
    <xdr:cxnSp macro="">
      <xdr:nvCxnSpPr>
        <xdr:cNvPr id="636" name="直線コネクタ 635">
          <a:extLst>
            <a:ext uri="{FF2B5EF4-FFF2-40B4-BE49-F238E27FC236}">
              <a16:creationId xmlns="" xmlns:a16="http://schemas.microsoft.com/office/drawing/2014/main" id="{E96D7DD9-E307-4D3A-9C06-D5779D5994CC}"/>
            </a:ext>
          </a:extLst>
        </xdr:cNvPr>
        <xdr:cNvCxnSpPr/>
      </xdr:nvCxnSpPr>
      <xdr:spPr>
        <a:xfrm flipV="1">
          <a:off x="13703300" y="1766370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37" name="n_1aveValue【公民館】&#10;有形固定資産減価償却率">
          <a:extLst>
            <a:ext uri="{FF2B5EF4-FFF2-40B4-BE49-F238E27FC236}">
              <a16:creationId xmlns="" xmlns:a16="http://schemas.microsoft.com/office/drawing/2014/main" id="{8F9E0A2E-1D86-4E17-9CED-BDB3E1CC6FEE}"/>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38" name="n_2aveValue【公民館】&#10;有形固定資産減価償却率">
          <a:extLst>
            <a:ext uri="{FF2B5EF4-FFF2-40B4-BE49-F238E27FC236}">
              <a16:creationId xmlns="" xmlns:a16="http://schemas.microsoft.com/office/drawing/2014/main" id="{0516DFAE-2D79-4F6E-A332-CF4F83EB4720}"/>
            </a:ext>
          </a:extLst>
        </xdr:cNvPr>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39" name="n_3aveValue【公民館】&#10;有形固定資産減価償却率">
          <a:extLst>
            <a:ext uri="{FF2B5EF4-FFF2-40B4-BE49-F238E27FC236}">
              <a16:creationId xmlns="" xmlns:a16="http://schemas.microsoft.com/office/drawing/2014/main" id="{E54C641F-019E-46A1-8509-7C7765F1A6BF}"/>
            </a:ext>
          </a:extLst>
        </xdr:cNvPr>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43922</xdr:rowOff>
    </xdr:from>
    <xdr:ext cx="405111" cy="259045"/>
    <xdr:sp macro="" textlink="">
      <xdr:nvSpPr>
        <xdr:cNvPr id="640" name="n_1mainValue【公民館】&#10;有形固定資産減価償却率">
          <a:extLst>
            <a:ext uri="{FF2B5EF4-FFF2-40B4-BE49-F238E27FC236}">
              <a16:creationId xmlns="" xmlns:a16="http://schemas.microsoft.com/office/drawing/2014/main" id="{88BC2315-0A65-4111-BF6A-46B8EFB973DF}"/>
            </a:ext>
          </a:extLst>
        </xdr:cNvPr>
        <xdr:cNvSpPr txBox="1"/>
      </xdr:nvSpPr>
      <xdr:spPr>
        <a:xfrm>
          <a:off x="152660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71682</xdr:rowOff>
    </xdr:from>
    <xdr:ext cx="405111" cy="259045"/>
    <xdr:sp macro="" textlink="">
      <xdr:nvSpPr>
        <xdr:cNvPr id="641" name="n_2mainValue【公民館】&#10;有形固定資産減価償却率">
          <a:extLst>
            <a:ext uri="{FF2B5EF4-FFF2-40B4-BE49-F238E27FC236}">
              <a16:creationId xmlns="" xmlns:a16="http://schemas.microsoft.com/office/drawing/2014/main" id="{33B1499D-B496-4484-A4EB-39DB195FEDDF}"/>
            </a:ext>
          </a:extLst>
        </xdr:cNvPr>
        <xdr:cNvSpPr txBox="1"/>
      </xdr:nvSpPr>
      <xdr:spPr>
        <a:xfrm>
          <a:off x="143897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56078</xdr:rowOff>
    </xdr:from>
    <xdr:ext cx="405111" cy="259045"/>
    <xdr:sp macro="" textlink="">
      <xdr:nvSpPr>
        <xdr:cNvPr id="642" name="n_3mainValue【公民館】&#10;有形固定資産減価償却率">
          <a:extLst>
            <a:ext uri="{FF2B5EF4-FFF2-40B4-BE49-F238E27FC236}">
              <a16:creationId xmlns="" xmlns:a16="http://schemas.microsoft.com/office/drawing/2014/main" id="{72269FD7-A469-4BF9-A894-455232C421B4}"/>
            </a:ext>
          </a:extLst>
        </xdr:cNvPr>
        <xdr:cNvSpPr txBox="1"/>
      </xdr:nvSpPr>
      <xdr:spPr>
        <a:xfrm>
          <a:off x="13500744" y="177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a:extLst>
            <a:ext uri="{FF2B5EF4-FFF2-40B4-BE49-F238E27FC236}">
              <a16:creationId xmlns="" xmlns:a16="http://schemas.microsoft.com/office/drawing/2014/main" id="{29D4AFB1-F9CB-4C39-A876-491CE188F2F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a:extLst>
            <a:ext uri="{FF2B5EF4-FFF2-40B4-BE49-F238E27FC236}">
              <a16:creationId xmlns="" xmlns:a16="http://schemas.microsoft.com/office/drawing/2014/main" id="{C639BDA5-5B7F-43FB-AB1B-FA6444FBA1A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a:extLst>
            <a:ext uri="{FF2B5EF4-FFF2-40B4-BE49-F238E27FC236}">
              <a16:creationId xmlns="" xmlns:a16="http://schemas.microsoft.com/office/drawing/2014/main" id="{30C58C4A-996A-4CC0-84B6-593F4D57ACF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a:extLst>
            <a:ext uri="{FF2B5EF4-FFF2-40B4-BE49-F238E27FC236}">
              <a16:creationId xmlns="" xmlns:a16="http://schemas.microsoft.com/office/drawing/2014/main" id="{E961FDCB-B846-4746-81CF-4E78C7E853F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a:extLst>
            <a:ext uri="{FF2B5EF4-FFF2-40B4-BE49-F238E27FC236}">
              <a16:creationId xmlns="" xmlns:a16="http://schemas.microsoft.com/office/drawing/2014/main" id="{35E988DA-BFCD-4879-A643-21B0A59C01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a:extLst>
            <a:ext uri="{FF2B5EF4-FFF2-40B4-BE49-F238E27FC236}">
              <a16:creationId xmlns="" xmlns:a16="http://schemas.microsoft.com/office/drawing/2014/main" id="{05B67D19-6D3F-473D-B07B-037B0D558AF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a:extLst>
            <a:ext uri="{FF2B5EF4-FFF2-40B4-BE49-F238E27FC236}">
              <a16:creationId xmlns="" xmlns:a16="http://schemas.microsoft.com/office/drawing/2014/main" id="{E1C9845A-EEE6-44B6-BD31-0B86301463B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a:extLst>
            <a:ext uri="{FF2B5EF4-FFF2-40B4-BE49-F238E27FC236}">
              <a16:creationId xmlns="" xmlns:a16="http://schemas.microsoft.com/office/drawing/2014/main" id="{3E0D54DA-7258-4349-B77C-51822000F2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a:extLst>
            <a:ext uri="{FF2B5EF4-FFF2-40B4-BE49-F238E27FC236}">
              <a16:creationId xmlns="" xmlns:a16="http://schemas.microsoft.com/office/drawing/2014/main" id="{46C21F8F-3D10-4024-B977-9BF67B2ACD7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a:extLst>
            <a:ext uri="{FF2B5EF4-FFF2-40B4-BE49-F238E27FC236}">
              <a16:creationId xmlns="" xmlns:a16="http://schemas.microsoft.com/office/drawing/2014/main" id="{3E84C5A4-DE6E-4E4E-A466-455B5840D4F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3" name="直線コネクタ 652">
          <a:extLst>
            <a:ext uri="{FF2B5EF4-FFF2-40B4-BE49-F238E27FC236}">
              <a16:creationId xmlns="" xmlns:a16="http://schemas.microsoft.com/office/drawing/2014/main" id="{E2C567E3-963A-4C58-943C-36C488B0801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4" name="テキスト ボックス 653">
          <a:extLst>
            <a:ext uri="{FF2B5EF4-FFF2-40B4-BE49-F238E27FC236}">
              <a16:creationId xmlns="" xmlns:a16="http://schemas.microsoft.com/office/drawing/2014/main" id="{545A9251-ABE6-4703-8F02-36348084AA1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5" name="直線コネクタ 654">
          <a:extLst>
            <a:ext uri="{FF2B5EF4-FFF2-40B4-BE49-F238E27FC236}">
              <a16:creationId xmlns="" xmlns:a16="http://schemas.microsoft.com/office/drawing/2014/main" id="{C52C18E2-C21E-4A73-BDCB-7854EF6E698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6" name="テキスト ボックス 655">
          <a:extLst>
            <a:ext uri="{FF2B5EF4-FFF2-40B4-BE49-F238E27FC236}">
              <a16:creationId xmlns="" xmlns:a16="http://schemas.microsoft.com/office/drawing/2014/main" id="{ABD857F8-E4AB-4F43-9E4D-D35EB965F83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7" name="直線コネクタ 656">
          <a:extLst>
            <a:ext uri="{FF2B5EF4-FFF2-40B4-BE49-F238E27FC236}">
              <a16:creationId xmlns="" xmlns:a16="http://schemas.microsoft.com/office/drawing/2014/main" id="{193DC927-6F8E-465B-BC00-E892D76F5FE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8" name="テキスト ボックス 657">
          <a:extLst>
            <a:ext uri="{FF2B5EF4-FFF2-40B4-BE49-F238E27FC236}">
              <a16:creationId xmlns="" xmlns:a16="http://schemas.microsoft.com/office/drawing/2014/main" id="{6586DDA8-3CD2-4BA1-ABA8-CE3315E863B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9" name="直線コネクタ 658">
          <a:extLst>
            <a:ext uri="{FF2B5EF4-FFF2-40B4-BE49-F238E27FC236}">
              <a16:creationId xmlns="" xmlns:a16="http://schemas.microsoft.com/office/drawing/2014/main" id="{7074AD11-1ECF-42D1-945F-EB19B79B852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0" name="テキスト ボックス 659">
          <a:extLst>
            <a:ext uri="{FF2B5EF4-FFF2-40B4-BE49-F238E27FC236}">
              <a16:creationId xmlns="" xmlns:a16="http://schemas.microsoft.com/office/drawing/2014/main" id="{30D2B2F5-9139-42E6-AD34-361878AA03D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1" name="直線コネクタ 660">
          <a:extLst>
            <a:ext uri="{FF2B5EF4-FFF2-40B4-BE49-F238E27FC236}">
              <a16:creationId xmlns="" xmlns:a16="http://schemas.microsoft.com/office/drawing/2014/main" id="{AA69D9CC-53F9-41AA-859E-2945AE9B5A3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2" name="テキスト ボックス 661">
          <a:extLst>
            <a:ext uri="{FF2B5EF4-FFF2-40B4-BE49-F238E27FC236}">
              <a16:creationId xmlns="" xmlns:a16="http://schemas.microsoft.com/office/drawing/2014/main" id="{53AAFFC0-8B20-43A6-9F07-1B1B68B46D5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a:extLst>
            <a:ext uri="{FF2B5EF4-FFF2-40B4-BE49-F238E27FC236}">
              <a16:creationId xmlns="" xmlns:a16="http://schemas.microsoft.com/office/drawing/2014/main" id="{4CA1745A-D412-4364-805B-35E69DC0313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a:extLst>
            <a:ext uri="{FF2B5EF4-FFF2-40B4-BE49-F238E27FC236}">
              <a16:creationId xmlns="" xmlns:a16="http://schemas.microsoft.com/office/drawing/2014/main" id="{0EA4FF27-2072-4D97-8316-CEC3D06A89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a:extLst>
            <a:ext uri="{FF2B5EF4-FFF2-40B4-BE49-F238E27FC236}">
              <a16:creationId xmlns="" xmlns:a16="http://schemas.microsoft.com/office/drawing/2014/main" id="{25D9DB98-BF4D-480D-A5F3-5CB77948582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66" name="直線コネクタ 665">
          <a:extLst>
            <a:ext uri="{FF2B5EF4-FFF2-40B4-BE49-F238E27FC236}">
              <a16:creationId xmlns="" xmlns:a16="http://schemas.microsoft.com/office/drawing/2014/main" id="{D95B19AE-2837-409E-A197-7667ABBBCF50}"/>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67" name="【公民館】&#10;一人当たり面積最小値テキスト">
          <a:extLst>
            <a:ext uri="{FF2B5EF4-FFF2-40B4-BE49-F238E27FC236}">
              <a16:creationId xmlns="" xmlns:a16="http://schemas.microsoft.com/office/drawing/2014/main" id="{95F4993F-EA68-4529-99ED-893BC9F8B18D}"/>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68" name="直線コネクタ 667">
          <a:extLst>
            <a:ext uri="{FF2B5EF4-FFF2-40B4-BE49-F238E27FC236}">
              <a16:creationId xmlns="" xmlns:a16="http://schemas.microsoft.com/office/drawing/2014/main" id="{589D785F-15E1-4A00-BB67-230E2B48F908}"/>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69" name="【公民館】&#10;一人当たり面積最大値テキスト">
          <a:extLst>
            <a:ext uri="{FF2B5EF4-FFF2-40B4-BE49-F238E27FC236}">
              <a16:creationId xmlns="" xmlns:a16="http://schemas.microsoft.com/office/drawing/2014/main" id="{8A14172B-8B2F-4D23-B793-9187D64827B6}"/>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70" name="直線コネクタ 669">
          <a:extLst>
            <a:ext uri="{FF2B5EF4-FFF2-40B4-BE49-F238E27FC236}">
              <a16:creationId xmlns="" xmlns:a16="http://schemas.microsoft.com/office/drawing/2014/main" id="{8AD471F1-9BB5-44EF-A81B-FEED0D184AB4}"/>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671" name="【公民館】&#10;一人当たり面積平均値テキスト">
          <a:extLst>
            <a:ext uri="{FF2B5EF4-FFF2-40B4-BE49-F238E27FC236}">
              <a16:creationId xmlns="" xmlns:a16="http://schemas.microsoft.com/office/drawing/2014/main" id="{68CD82B8-83B0-4302-8C3B-989271C633DB}"/>
            </a:ext>
          </a:extLst>
        </xdr:cNvPr>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72" name="フローチャート: 判断 671">
          <a:extLst>
            <a:ext uri="{FF2B5EF4-FFF2-40B4-BE49-F238E27FC236}">
              <a16:creationId xmlns="" xmlns:a16="http://schemas.microsoft.com/office/drawing/2014/main" id="{4F509ACA-BA02-4BE2-BA33-E9288E6BB6E1}"/>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73" name="フローチャート: 判断 672">
          <a:extLst>
            <a:ext uri="{FF2B5EF4-FFF2-40B4-BE49-F238E27FC236}">
              <a16:creationId xmlns="" xmlns:a16="http://schemas.microsoft.com/office/drawing/2014/main" id="{47E765DC-4C1D-48DE-931B-90478B5A2C23}"/>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74" name="フローチャート: 判断 673">
          <a:extLst>
            <a:ext uri="{FF2B5EF4-FFF2-40B4-BE49-F238E27FC236}">
              <a16:creationId xmlns="" xmlns:a16="http://schemas.microsoft.com/office/drawing/2014/main" id="{E4B9E164-F7C0-4DE8-9081-F1B15CE425A2}"/>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75" name="フローチャート: 判断 674">
          <a:extLst>
            <a:ext uri="{FF2B5EF4-FFF2-40B4-BE49-F238E27FC236}">
              <a16:creationId xmlns="" xmlns:a16="http://schemas.microsoft.com/office/drawing/2014/main" id="{4BC6BD50-60B3-45E8-8B08-7A9644A62AA3}"/>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a:extLst>
            <a:ext uri="{FF2B5EF4-FFF2-40B4-BE49-F238E27FC236}">
              <a16:creationId xmlns="" xmlns:a16="http://schemas.microsoft.com/office/drawing/2014/main" id="{B5B2E895-5083-467E-8B88-147B4AE3CDA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a:extLst>
            <a:ext uri="{FF2B5EF4-FFF2-40B4-BE49-F238E27FC236}">
              <a16:creationId xmlns="" xmlns:a16="http://schemas.microsoft.com/office/drawing/2014/main" id="{C8085353-6C06-4B26-9E71-5C6C6819034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a:extLst>
            <a:ext uri="{FF2B5EF4-FFF2-40B4-BE49-F238E27FC236}">
              <a16:creationId xmlns="" xmlns:a16="http://schemas.microsoft.com/office/drawing/2014/main" id="{8B42CCD1-3824-4A81-A644-A094F029067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a:extLst>
            <a:ext uri="{FF2B5EF4-FFF2-40B4-BE49-F238E27FC236}">
              <a16:creationId xmlns="" xmlns:a16="http://schemas.microsoft.com/office/drawing/2014/main" id="{DA76EC78-2DD9-473D-B9DA-DF44955DC7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a:extLst>
            <a:ext uri="{FF2B5EF4-FFF2-40B4-BE49-F238E27FC236}">
              <a16:creationId xmlns="" xmlns:a16="http://schemas.microsoft.com/office/drawing/2014/main" id="{17ADF139-5C91-4370-9CEC-47543B4F366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12700</xdr:rowOff>
    </xdr:from>
    <xdr:to>
      <xdr:col>116</xdr:col>
      <xdr:colOff>114300</xdr:colOff>
      <xdr:row>106</xdr:row>
      <xdr:rowOff>114300</xdr:rowOff>
    </xdr:to>
    <xdr:sp macro="" textlink="">
      <xdr:nvSpPr>
        <xdr:cNvPr id="681" name="楕円 680">
          <a:extLst>
            <a:ext uri="{FF2B5EF4-FFF2-40B4-BE49-F238E27FC236}">
              <a16:creationId xmlns="" xmlns:a16="http://schemas.microsoft.com/office/drawing/2014/main" id="{BC4548F8-1A84-4538-B7AE-AB4F11A1BFE9}"/>
            </a:ext>
          </a:extLst>
        </xdr:cNvPr>
        <xdr:cNvSpPr/>
      </xdr:nvSpPr>
      <xdr:spPr>
        <a:xfrm>
          <a:off x="22110700" y="181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35577</xdr:rowOff>
    </xdr:from>
    <xdr:ext cx="469744" cy="259045"/>
    <xdr:sp macro="" textlink="">
      <xdr:nvSpPr>
        <xdr:cNvPr id="682" name="【公民館】&#10;一人当たり面積該当値テキスト">
          <a:extLst>
            <a:ext uri="{FF2B5EF4-FFF2-40B4-BE49-F238E27FC236}">
              <a16:creationId xmlns="" xmlns:a16="http://schemas.microsoft.com/office/drawing/2014/main" id="{8082B3D1-890B-4549-840B-C66F76BFF4FF}"/>
            </a:ext>
          </a:extLst>
        </xdr:cNvPr>
        <xdr:cNvSpPr txBox="1"/>
      </xdr:nvSpPr>
      <xdr:spPr>
        <a:xfrm>
          <a:off x="22199600" y="180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24130</xdr:rowOff>
    </xdr:from>
    <xdr:to>
      <xdr:col>112</xdr:col>
      <xdr:colOff>38100</xdr:colOff>
      <xdr:row>106</xdr:row>
      <xdr:rowOff>125730</xdr:rowOff>
    </xdr:to>
    <xdr:sp macro="" textlink="">
      <xdr:nvSpPr>
        <xdr:cNvPr id="683" name="楕円 682">
          <a:extLst>
            <a:ext uri="{FF2B5EF4-FFF2-40B4-BE49-F238E27FC236}">
              <a16:creationId xmlns="" xmlns:a16="http://schemas.microsoft.com/office/drawing/2014/main" id="{D517A1CA-8568-4CFD-86B8-E7F56B8599EE}"/>
            </a:ext>
          </a:extLst>
        </xdr:cNvPr>
        <xdr:cNvSpPr/>
      </xdr:nvSpPr>
      <xdr:spPr>
        <a:xfrm>
          <a:off x="21272500" y="18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63500</xdr:rowOff>
    </xdr:from>
    <xdr:to>
      <xdr:col>116</xdr:col>
      <xdr:colOff>63500</xdr:colOff>
      <xdr:row>106</xdr:row>
      <xdr:rowOff>74930</xdr:rowOff>
    </xdr:to>
    <xdr:cxnSp macro="">
      <xdr:nvCxnSpPr>
        <xdr:cNvPr id="684" name="直線コネクタ 683">
          <a:extLst>
            <a:ext uri="{FF2B5EF4-FFF2-40B4-BE49-F238E27FC236}">
              <a16:creationId xmlns="" xmlns:a16="http://schemas.microsoft.com/office/drawing/2014/main" id="{15E037AB-B2DB-462B-B8E6-46642A8088AB}"/>
            </a:ext>
          </a:extLst>
        </xdr:cNvPr>
        <xdr:cNvCxnSpPr/>
      </xdr:nvCxnSpPr>
      <xdr:spPr>
        <a:xfrm flipV="1">
          <a:off x="21323300" y="18237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26670</xdr:rowOff>
    </xdr:from>
    <xdr:to>
      <xdr:col>107</xdr:col>
      <xdr:colOff>101600</xdr:colOff>
      <xdr:row>106</xdr:row>
      <xdr:rowOff>128270</xdr:rowOff>
    </xdr:to>
    <xdr:sp macro="" textlink="">
      <xdr:nvSpPr>
        <xdr:cNvPr id="685" name="楕円 684">
          <a:extLst>
            <a:ext uri="{FF2B5EF4-FFF2-40B4-BE49-F238E27FC236}">
              <a16:creationId xmlns="" xmlns:a16="http://schemas.microsoft.com/office/drawing/2014/main" id="{99D27C8A-5BE0-4ABC-84E0-38BC4BB01233}"/>
            </a:ext>
          </a:extLst>
        </xdr:cNvPr>
        <xdr:cNvSpPr/>
      </xdr:nvSpPr>
      <xdr:spPr>
        <a:xfrm>
          <a:off x="20383500" y="182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74930</xdr:rowOff>
    </xdr:from>
    <xdr:to>
      <xdr:col>111</xdr:col>
      <xdr:colOff>177800</xdr:colOff>
      <xdr:row>106</xdr:row>
      <xdr:rowOff>77470</xdr:rowOff>
    </xdr:to>
    <xdr:cxnSp macro="">
      <xdr:nvCxnSpPr>
        <xdr:cNvPr id="686" name="直線コネクタ 685">
          <a:extLst>
            <a:ext uri="{FF2B5EF4-FFF2-40B4-BE49-F238E27FC236}">
              <a16:creationId xmlns="" xmlns:a16="http://schemas.microsoft.com/office/drawing/2014/main" id="{F3ED4561-1743-41DE-8600-5C31542C24C3}"/>
            </a:ext>
          </a:extLst>
        </xdr:cNvPr>
        <xdr:cNvCxnSpPr/>
      </xdr:nvCxnSpPr>
      <xdr:spPr>
        <a:xfrm flipV="1">
          <a:off x="20434300" y="182486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687" name="楕円 686">
          <a:extLst>
            <a:ext uri="{FF2B5EF4-FFF2-40B4-BE49-F238E27FC236}">
              <a16:creationId xmlns="" xmlns:a16="http://schemas.microsoft.com/office/drawing/2014/main" id="{0089113A-C250-4985-9F35-F63F0C50AD0A}"/>
            </a:ext>
          </a:extLst>
        </xdr:cNvPr>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77470</xdr:rowOff>
    </xdr:from>
    <xdr:to>
      <xdr:col>107</xdr:col>
      <xdr:colOff>50800</xdr:colOff>
      <xdr:row>106</xdr:row>
      <xdr:rowOff>167639</xdr:rowOff>
    </xdr:to>
    <xdr:cxnSp macro="">
      <xdr:nvCxnSpPr>
        <xdr:cNvPr id="688" name="直線コネクタ 687">
          <a:extLst>
            <a:ext uri="{FF2B5EF4-FFF2-40B4-BE49-F238E27FC236}">
              <a16:creationId xmlns="" xmlns:a16="http://schemas.microsoft.com/office/drawing/2014/main" id="{97FB6275-22FE-4652-BF4E-A240C809023C}"/>
            </a:ext>
          </a:extLst>
        </xdr:cNvPr>
        <xdr:cNvCxnSpPr/>
      </xdr:nvCxnSpPr>
      <xdr:spPr>
        <a:xfrm flipV="1">
          <a:off x="19545300" y="18251170"/>
          <a:ext cx="889000" cy="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689" name="n_1aveValue【公民館】&#10;一人当たり面積">
          <a:extLst>
            <a:ext uri="{FF2B5EF4-FFF2-40B4-BE49-F238E27FC236}">
              <a16:creationId xmlns="" xmlns:a16="http://schemas.microsoft.com/office/drawing/2014/main" id="{16768A30-353B-4EA3-9D2B-38D669795DA5}"/>
            </a:ext>
          </a:extLst>
        </xdr:cNvPr>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690" name="n_2aveValue【公民館】&#10;一人当たり面積">
          <a:extLst>
            <a:ext uri="{FF2B5EF4-FFF2-40B4-BE49-F238E27FC236}">
              <a16:creationId xmlns="" xmlns:a16="http://schemas.microsoft.com/office/drawing/2014/main" id="{19D47872-ACE8-45A9-B3A8-9DE7B60DE172}"/>
            </a:ext>
          </a:extLst>
        </xdr:cNvPr>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91" name="n_3aveValue【公民館】&#10;一人当たり面積">
          <a:extLst>
            <a:ext uri="{FF2B5EF4-FFF2-40B4-BE49-F238E27FC236}">
              <a16:creationId xmlns="" xmlns:a16="http://schemas.microsoft.com/office/drawing/2014/main" id="{724FCCA3-B230-459E-99EA-8B68D4838344}"/>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142257</xdr:rowOff>
    </xdr:from>
    <xdr:ext cx="469744" cy="259045"/>
    <xdr:sp macro="" textlink="">
      <xdr:nvSpPr>
        <xdr:cNvPr id="692" name="n_1mainValue【公民館】&#10;一人当たり面積">
          <a:extLst>
            <a:ext uri="{FF2B5EF4-FFF2-40B4-BE49-F238E27FC236}">
              <a16:creationId xmlns="" xmlns:a16="http://schemas.microsoft.com/office/drawing/2014/main" id="{47DEBB09-E546-44E8-B0C9-8A3E588D61A7}"/>
            </a:ext>
          </a:extLst>
        </xdr:cNvPr>
        <xdr:cNvSpPr txBox="1"/>
      </xdr:nvSpPr>
      <xdr:spPr>
        <a:xfrm>
          <a:off x="21075727" y="179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144797</xdr:rowOff>
    </xdr:from>
    <xdr:ext cx="469744" cy="259045"/>
    <xdr:sp macro="" textlink="">
      <xdr:nvSpPr>
        <xdr:cNvPr id="693" name="n_2mainValue【公民館】&#10;一人当たり面積">
          <a:extLst>
            <a:ext uri="{FF2B5EF4-FFF2-40B4-BE49-F238E27FC236}">
              <a16:creationId xmlns="" xmlns:a16="http://schemas.microsoft.com/office/drawing/2014/main" id="{D4E2E80B-3854-489B-AC89-00BD1DE55E72}"/>
            </a:ext>
          </a:extLst>
        </xdr:cNvPr>
        <xdr:cNvSpPr txBox="1"/>
      </xdr:nvSpPr>
      <xdr:spPr>
        <a:xfrm>
          <a:off x="20199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694" name="n_3mainValue【公民館】&#10;一人当たり面積">
          <a:extLst>
            <a:ext uri="{FF2B5EF4-FFF2-40B4-BE49-F238E27FC236}">
              <a16:creationId xmlns="" xmlns:a16="http://schemas.microsoft.com/office/drawing/2014/main" id="{C7AE8EB7-30B2-42C0-81EE-D94340358C52}"/>
            </a:ext>
          </a:extLst>
        </xdr:cNvPr>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 xmlns:a16="http://schemas.microsoft.com/office/drawing/2014/main" id="{29CC032A-7E75-46E1-BEC8-380C9D860C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 xmlns:a16="http://schemas.microsoft.com/office/drawing/2014/main" id="{6FA603F5-3B27-4A50-9DAC-4BDF1D062DA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 xmlns:a16="http://schemas.microsoft.com/office/drawing/2014/main" id="{4A1098D4-06A5-497E-814E-76B93EB007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道路、橋りょう・トンネル、公営住宅の有形固定資産減価償却率について、類似団体を上回る数値となっており、今後、資産の老朽化に伴う効率性の低下や修繕コストの増加が懸念される。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については、比較的新しい建物も含まれることから、類似団体を下回る有形固定資産減価償却率となっている。また、面積については幼稚園を１か所を廃園し譲渡したことから減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学校施設については、中学校の長寿命化工事により有形固定資産減価償却率が減となっている。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AFA36F31-D1C8-4CC7-AD06-EDE56D02BE3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D87BC330-92BA-4203-8843-DEFA5EA667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633CFEAC-0A52-421E-BA3C-4245721D7F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DF5EC1A7-38B3-489E-9C2C-8DDDA38B795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6CFAF1BD-74E5-46B4-82A1-9989AFEA22E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3147F837-8A13-4D27-AC99-C2C09D36017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CD24A7E1-0DED-42B8-A321-41C1C2BAA4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2DBCB272-757E-4543-89CC-A66CF6076A8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75CB2BB1-8DE7-4DB1-A705-16A69A3BF0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E58D71E9-B4DD-4C75-82AF-F380324FD81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11,655
11,162
92.86
11,602,543
11,147,709
445,152
5,823,736
6,968,949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D67C804D-D346-4756-8309-2BCE8FB0B25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A0400A2A-543B-4DB0-9EE2-DA1D3D433E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E6AB0A42-5D3D-4E2A-BD46-70DF0B841F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F926F82-FA3C-4ADC-9696-70FF503062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38047108-F7E2-42BA-BED7-AFA415DAFAE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6F68C558-1347-4EFE-8100-248ED1CD34E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4442B20-05B7-4E95-8351-A61362C363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AD4987C0-F234-4F92-A8B4-F2D2E976A07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73AA2921-7C99-4D55-803A-4140BDF82DC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84E8AE6E-4BBF-46C7-AC43-A2BDF7F72D2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685C8D5E-5BE7-4D19-9770-EB358CA907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60A4000E-2B72-422C-8AFD-C6204469780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5E8B2996-537A-4D8D-96AB-D4AB007BE82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4519C3A0-67D6-4748-8000-F4C03E70266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9BF3384B-7671-4EDF-9CAB-AC8B1D8791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914BA6E-5B0C-4948-8493-6EB7FE3FBD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4FA85CB4-80AE-4D06-A32A-1AB83172F72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E6BE461-6796-4C70-8F1D-25EA0FD528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E74D5237-DB78-435F-90DC-19E6630A270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C17C1B24-E67C-4C78-808C-0136540B175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B19EF178-8F64-4CB5-A6BC-E21C0B8DC02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61730D9A-DC82-4C4F-B733-4E10F82969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63861D3-5AC8-4C4E-A051-0D274EA3B7F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7DE856D7-1B07-40DF-B5B4-AD8A15BD37E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4416F285-8F66-4D82-900C-8E76DA7BE7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A15EDAE8-A044-44DC-AC8E-3DAD989B922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C5214630-E852-4187-875C-C5A641B1708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36B76C8A-270F-45E6-8174-A2784627C40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 xmlns:a16="http://schemas.microsoft.com/office/drawing/2014/main" id="{58F6206D-D9A6-4E23-8A86-8EAFF820E4A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 xmlns:a16="http://schemas.microsoft.com/office/drawing/2014/main" id="{E890B920-FEE3-4871-B829-E56705FF45C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 xmlns:a16="http://schemas.microsoft.com/office/drawing/2014/main" id="{D7922BF5-5CDD-421F-BEC7-88FE326BB20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 xmlns:a16="http://schemas.microsoft.com/office/drawing/2014/main" id="{6CD130B6-AAF5-48C2-8207-60C7B09BDD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 xmlns:a16="http://schemas.microsoft.com/office/drawing/2014/main" id="{3D7FBDD2-3662-425B-8276-A0052DE76F7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 xmlns:a16="http://schemas.microsoft.com/office/drawing/2014/main" id="{29D82D4B-24B5-4814-BC41-C39599B455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 xmlns:a16="http://schemas.microsoft.com/office/drawing/2014/main" id="{7343008D-D865-4819-A096-55ED9929355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 xmlns:a16="http://schemas.microsoft.com/office/drawing/2014/main" id="{8AD023DA-F8D8-448F-818C-933B81E8E1F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 xmlns:a16="http://schemas.microsoft.com/office/drawing/2014/main" id="{53C45BCC-0C15-4C54-AD2E-F88F5347A6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 xmlns:a16="http://schemas.microsoft.com/office/drawing/2014/main" id="{D782C2C6-1B1F-4CD1-B965-DD73F05BCD2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 xmlns:a16="http://schemas.microsoft.com/office/drawing/2014/main" id="{85A040A4-0773-4C8B-8317-0C268EEA0D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 xmlns:a16="http://schemas.microsoft.com/office/drawing/2014/main" id="{7041B9AE-6D29-47CE-8101-474969CFEFB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 xmlns:a16="http://schemas.microsoft.com/office/drawing/2014/main" id="{938710E8-AACF-44EF-9DC9-CA65AC06716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 xmlns:a16="http://schemas.microsoft.com/office/drawing/2014/main" id="{6E70BF06-9C56-448D-9818-76FE2861B95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 xmlns:a16="http://schemas.microsoft.com/office/drawing/2014/main" id="{ED4F480C-F71D-44F9-BFBB-B25B31F8AD7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 xmlns:a16="http://schemas.microsoft.com/office/drawing/2014/main" id="{3802D1D7-8EAF-4ADC-980E-21F7430EE77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 xmlns:a16="http://schemas.microsoft.com/office/drawing/2014/main" id="{A350A84B-171D-4C24-BF34-A1B81866E2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 xmlns:a16="http://schemas.microsoft.com/office/drawing/2014/main" id="{8ACAA1C2-49DF-49A4-8310-17AE537968E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 xmlns:a16="http://schemas.microsoft.com/office/drawing/2014/main" id="{D0DCCF1F-7D7E-4584-A55B-001189E8CAC2}"/>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 xmlns:a16="http://schemas.microsoft.com/office/drawing/2014/main" id="{210CAE65-6887-4284-8444-BB4BA0144A6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 xmlns:a16="http://schemas.microsoft.com/office/drawing/2014/main" id="{61F8B83B-B5E9-4E71-8B96-893C67D9EB6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 xmlns:a16="http://schemas.microsoft.com/office/drawing/2014/main" id="{B907727D-F405-4845-BF4C-6FE05500E18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 xmlns:a16="http://schemas.microsoft.com/office/drawing/2014/main" id="{F20CC98B-E56F-49E2-8DC4-E291D089DE0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 xmlns:a16="http://schemas.microsoft.com/office/drawing/2014/main" id="{6142A960-904B-4C3F-B586-680CC24DD37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 xmlns:a16="http://schemas.microsoft.com/office/drawing/2014/main" id="{81A31FCE-7F25-45AB-81C8-0286AF1E0D9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 xmlns:a16="http://schemas.microsoft.com/office/drawing/2014/main" id="{F7D6F8C3-0F02-4881-A41A-92E19781F35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 xmlns:a16="http://schemas.microsoft.com/office/drawing/2014/main" id="{EE929278-AF26-4156-AD00-6562D6D64F3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 xmlns:a16="http://schemas.microsoft.com/office/drawing/2014/main" id="{18817646-24C7-4EC3-AFA9-698FC81FE3F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 xmlns:a16="http://schemas.microsoft.com/office/drawing/2014/main" id="{AF2563B5-3DD4-4F88-85DB-DD4D4763627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 xmlns:a16="http://schemas.microsoft.com/office/drawing/2014/main" id="{2521F27D-BDCB-46AB-860E-B8E2B57BF0E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 xmlns:a16="http://schemas.microsoft.com/office/drawing/2014/main" id="{CF5914E6-36BF-4F11-9338-8116EA88124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 xmlns:a16="http://schemas.microsoft.com/office/drawing/2014/main" id="{F5EA2388-3B73-4CC2-9DE7-A5040A2702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a:extLst>
            <a:ext uri="{FF2B5EF4-FFF2-40B4-BE49-F238E27FC236}">
              <a16:creationId xmlns="" xmlns:a16="http://schemas.microsoft.com/office/drawing/2014/main" id="{5F296105-6B31-4A8C-A87E-4080D199EF8D}"/>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a:extLst>
            <a:ext uri="{FF2B5EF4-FFF2-40B4-BE49-F238E27FC236}">
              <a16:creationId xmlns="" xmlns:a16="http://schemas.microsoft.com/office/drawing/2014/main" id="{FE4C7C5F-374C-43EF-B522-53FA5CE006D4}"/>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a:extLst>
            <a:ext uri="{FF2B5EF4-FFF2-40B4-BE49-F238E27FC236}">
              <a16:creationId xmlns="" xmlns:a16="http://schemas.microsoft.com/office/drawing/2014/main" id="{E8EF9674-808A-4753-8F8F-27692C48D5F1}"/>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 xmlns:a16="http://schemas.microsoft.com/office/drawing/2014/main" id="{7FCB1DB3-8B11-49BC-88B9-2D8459B4A558}"/>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 xmlns:a16="http://schemas.microsoft.com/office/drawing/2014/main" id="{DFED4240-4DBD-4047-BCD2-F9E38E41F01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77" name="【体育館・プール】&#10;有形固定資産減価償却率平均値テキスト">
          <a:extLst>
            <a:ext uri="{FF2B5EF4-FFF2-40B4-BE49-F238E27FC236}">
              <a16:creationId xmlns="" xmlns:a16="http://schemas.microsoft.com/office/drawing/2014/main" id="{30E85D16-2262-4D0F-9AF9-F7A9CC577267}"/>
            </a:ext>
          </a:extLst>
        </xdr:cNvPr>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a:extLst>
            <a:ext uri="{FF2B5EF4-FFF2-40B4-BE49-F238E27FC236}">
              <a16:creationId xmlns="" xmlns:a16="http://schemas.microsoft.com/office/drawing/2014/main" id="{F278B406-53FF-4615-B3B5-2707E32305DD}"/>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 xmlns:a16="http://schemas.microsoft.com/office/drawing/2014/main" id="{2A409956-26F7-40A3-9F78-EFBAD729971D}"/>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80" name="n_1aveValue【体育館・プール】&#10;有形固定資産減価償却率">
          <a:extLst>
            <a:ext uri="{FF2B5EF4-FFF2-40B4-BE49-F238E27FC236}">
              <a16:creationId xmlns="" xmlns:a16="http://schemas.microsoft.com/office/drawing/2014/main" id="{FCC907F4-AADA-4335-B3A4-55AA8EE2D9A4}"/>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a:extLst>
            <a:ext uri="{FF2B5EF4-FFF2-40B4-BE49-F238E27FC236}">
              <a16:creationId xmlns="" xmlns:a16="http://schemas.microsoft.com/office/drawing/2014/main" id="{685D192E-805B-487C-A9BD-0897066A7A3B}"/>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53992</xdr:rowOff>
    </xdr:from>
    <xdr:ext cx="405111" cy="259045"/>
    <xdr:sp macro="" textlink="">
      <xdr:nvSpPr>
        <xdr:cNvPr id="82" name="n_2aveValue【体育館・プール】&#10;有形固定資産減価償却率">
          <a:extLst>
            <a:ext uri="{FF2B5EF4-FFF2-40B4-BE49-F238E27FC236}">
              <a16:creationId xmlns="" xmlns:a16="http://schemas.microsoft.com/office/drawing/2014/main" id="{8486BD75-E9FD-45EB-B3CB-32472B081495}"/>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83" name="フローチャート: 判断 82">
          <a:extLst>
            <a:ext uri="{FF2B5EF4-FFF2-40B4-BE49-F238E27FC236}">
              <a16:creationId xmlns="" xmlns:a16="http://schemas.microsoft.com/office/drawing/2014/main" id="{6F382EBA-D53C-4FCF-AE11-F291360781A2}"/>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84" name="n_3aveValue【体育館・プール】&#10;有形固定資産減価償却率">
          <a:extLst>
            <a:ext uri="{FF2B5EF4-FFF2-40B4-BE49-F238E27FC236}">
              <a16:creationId xmlns="" xmlns:a16="http://schemas.microsoft.com/office/drawing/2014/main" id="{B4AD2F29-B0C2-4D91-A1E3-CB975563BB42}"/>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6D5DD171-D74C-4398-A078-D49AD687CDB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8DC0C481-40F2-4AB6-A474-CAAFA2BB938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F1308EF8-49E4-4847-A49F-6BA3BFD638E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 xmlns:a16="http://schemas.microsoft.com/office/drawing/2014/main" id="{28A43502-97FF-40BC-A85D-6DC35405474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 xmlns:a16="http://schemas.microsoft.com/office/drawing/2014/main" id="{44ECDAA4-D314-4256-9C7C-63CEF7C2158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86360</xdr:rowOff>
    </xdr:from>
    <xdr:to>
      <xdr:col>24</xdr:col>
      <xdr:colOff>114300</xdr:colOff>
      <xdr:row>63</xdr:row>
      <xdr:rowOff>16510</xdr:rowOff>
    </xdr:to>
    <xdr:sp macro="" textlink="">
      <xdr:nvSpPr>
        <xdr:cNvPr id="90" name="楕円 89">
          <a:extLst>
            <a:ext uri="{FF2B5EF4-FFF2-40B4-BE49-F238E27FC236}">
              <a16:creationId xmlns="" xmlns:a16="http://schemas.microsoft.com/office/drawing/2014/main" id="{62819BFB-6B5A-40CD-A73A-0F009A8661C1}"/>
            </a:ext>
          </a:extLst>
        </xdr:cNvPr>
        <xdr:cNvSpPr/>
      </xdr:nvSpPr>
      <xdr:spPr>
        <a:xfrm>
          <a:off x="4584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64787</xdr:rowOff>
    </xdr:from>
    <xdr:ext cx="405111" cy="259045"/>
    <xdr:sp macro="" textlink="">
      <xdr:nvSpPr>
        <xdr:cNvPr id="91" name="【体育館・プール】&#10;有形固定資産減価償却率該当値テキスト">
          <a:extLst>
            <a:ext uri="{FF2B5EF4-FFF2-40B4-BE49-F238E27FC236}">
              <a16:creationId xmlns="" xmlns:a16="http://schemas.microsoft.com/office/drawing/2014/main" id="{7C3A2488-A3D7-4675-8E84-1BA5B9A22538}"/>
            </a:ext>
          </a:extLst>
        </xdr:cNvPr>
        <xdr:cNvSpPr txBox="1"/>
      </xdr:nvSpPr>
      <xdr:spPr>
        <a:xfrm>
          <a:off x="46736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122555</xdr:rowOff>
    </xdr:from>
    <xdr:to>
      <xdr:col>20</xdr:col>
      <xdr:colOff>38100</xdr:colOff>
      <xdr:row>63</xdr:row>
      <xdr:rowOff>52705</xdr:rowOff>
    </xdr:to>
    <xdr:sp macro="" textlink="">
      <xdr:nvSpPr>
        <xdr:cNvPr id="92" name="楕円 91">
          <a:extLst>
            <a:ext uri="{FF2B5EF4-FFF2-40B4-BE49-F238E27FC236}">
              <a16:creationId xmlns="" xmlns:a16="http://schemas.microsoft.com/office/drawing/2014/main" id="{47C91A07-B05A-47A4-87C6-3249BEF8AE3E}"/>
            </a:ext>
          </a:extLst>
        </xdr:cNvPr>
        <xdr:cNvSpPr/>
      </xdr:nvSpPr>
      <xdr:spPr>
        <a:xfrm>
          <a:off x="3746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63</xdr:row>
      <xdr:rowOff>1905</xdr:rowOff>
    </xdr:to>
    <xdr:cxnSp macro="">
      <xdr:nvCxnSpPr>
        <xdr:cNvPr id="93" name="直線コネクタ 92">
          <a:extLst>
            <a:ext uri="{FF2B5EF4-FFF2-40B4-BE49-F238E27FC236}">
              <a16:creationId xmlns="" xmlns:a16="http://schemas.microsoft.com/office/drawing/2014/main" id="{11C74A69-0D01-4B36-AF77-A70DAA4F1C28}"/>
            </a:ext>
          </a:extLst>
        </xdr:cNvPr>
        <xdr:cNvCxnSpPr/>
      </xdr:nvCxnSpPr>
      <xdr:spPr>
        <a:xfrm flipV="1">
          <a:off x="3797300" y="107670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130175</xdr:rowOff>
    </xdr:from>
    <xdr:to>
      <xdr:col>15</xdr:col>
      <xdr:colOff>101600</xdr:colOff>
      <xdr:row>62</xdr:row>
      <xdr:rowOff>60325</xdr:rowOff>
    </xdr:to>
    <xdr:sp macro="" textlink="">
      <xdr:nvSpPr>
        <xdr:cNvPr id="94" name="楕円 93">
          <a:extLst>
            <a:ext uri="{FF2B5EF4-FFF2-40B4-BE49-F238E27FC236}">
              <a16:creationId xmlns="" xmlns:a16="http://schemas.microsoft.com/office/drawing/2014/main" id="{05C55173-4A1D-4BEB-B016-11BFE27A4FA3}"/>
            </a:ext>
          </a:extLst>
        </xdr:cNvPr>
        <xdr:cNvSpPr/>
      </xdr:nvSpPr>
      <xdr:spPr>
        <a:xfrm>
          <a:off x="2857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9525</xdr:rowOff>
    </xdr:from>
    <xdr:to>
      <xdr:col>19</xdr:col>
      <xdr:colOff>177800</xdr:colOff>
      <xdr:row>63</xdr:row>
      <xdr:rowOff>1905</xdr:rowOff>
    </xdr:to>
    <xdr:cxnSp macro="">
      <xdr:nvCxnSpPr>
        <xdr:cNvPr id="95" name="直線コネクタ 94">
          <a:extLst>
            <a:ext uri="{FF2B5EF4-FFF2-40B4-BE49-F238E27FC236}">
              <a16:creationId xmlns="" xmlns:a16="http://schemas.microsoft.com/office/drawing/2014/main" id="{B485FB62-B020-4263-BB68-418E75EADB8C}"/>
            </a:ext>
          </a:extLst>
        </xdr:cNvPr>
        <xdr:cNvCxnSpPr/>
      </xdr:nvCxnSpPr>
      <xdr:spPr>
        <a:xfrm>
          <a:off x="2908300" y="1063942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114935</xdr:rowOff>
    </xdr:from>
    <xdr:to>
      <xdr:col>10</xdr:col>
      <xdr:colOff>165100</xdr:colOff>
      <xdr:row>62</xdr:row>
      <xdr:rowOff>45085</xdr:rowOff>
    </xdr:to>
    <xdr:sp macro="" textlink="">
      <xdr:nvSpPr>
        <xdr:cNvPr id="96" name="楕円 95">
          <a:extLst>
            <a:ext uri="{FF2B5EF4-FFF2-40B4-BE49-F238E27FC236}">
              <a16:creationId xmlns="" xmlns:a16="http://schemas.microsoft.com/office/drawing/2014/main" id="{8E75421C-80B3-4562-9D36-082F0CBCA138}"/>
            </a:ext>
          </a:extLst>
        </xdr:cNvPr>
        <xdr:cNvSpPr/>
      </xdr:nvSpPr>
      <xdr:spPr>
        <a:xfrm>
          <a:off x="1968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165735</xdr:rowOff>
    </xdr:from>
    <xdr:to>
      <xdr:col>15</xdr:col>
      <xdr:colOff>50800</xdr:colOff>
      <xdr:row>62</xdr:row>
      <xdr:rowOff>9525</xdr:rowOff>
    </xdr:to>
    <xdr:cxnSp macro="">
      <xdr:nvCxnSpPr>
        <xdr:cNvPr id="97" name="直線コネクタ 96">
          <a:extLst>
            <a:ext uri="{FF2B5EF4-FFF2-40B4-BE49-F238E27FC236}">
              <a16:creationId xmlns="" xmlns:a16="http://schemas.microsoft.com/office/drawing/2014/main" id="{97A43D98-C33B-4FC8-9EEC-C47A29A0DFD1}"/>
            </a:ext>
          </a:extLst>
        </xdr:cNvPr>
        <xdr:cNvCxnSpPr/>
      </xdr:nvCxnSpPr>
      <xdr:spPr>
        <a:xfrm>
          <a:off x="2019300" y="106241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43832</xdr:rowOff>
    </xdr:from>
    <xdr:ext cx="405111" cy="259045"/>
    <xdr:sp macro="" textlink="">
      <xdr:nvSpPr>
        <xdr:cNvPr id="98" name="n_1mainValue【体育館・プール】&#10;有形固定資産減価償却率">
          <a:extLst>
            <a:ext uri="{FF2B5EF4-FFF2-40B4-BE49-F238E27FC236}">
              <a16:creationId xmlns="" xmlns:a16="http://schemas.microsoft.com/office/drawing/2014/main" id="{6825CB7B-0FEF-4A52-87CF-7423320750C6}"/>
            </a:ext>
          </a:extLst>
        </xdr:cNvPr>
        <xdr:cNvSpPr txBox="1"/>
      </xdr:nvSpPr>
      <xdr:spPr>
        <a:xfrm>
          <a:off x="35820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51452</xdr:rowOff>
    </xdr:from>
    <xdr:ext cx="405111" cy="259045"/>
    <xdr:sp macro="" textlink="">
      <xdr:nvSpPr>
        <xdr:cNvPr id="99" name="n_2mainValue【体育館・プール】&#10;有形固定資産減価償却率">
          <a:extLst>
            <a:ext uri="{FF2B5EF4-FFF2-40B4-BE49-F238E27FC236}">
              <a16:creationId xmlns="" xmlns:a16="http://schemas.microsoft.com/office/drawing/2014/main" id="{289F8B13-6492-4BA7-AAF1-E310ECCAA37D}"/>
            </a:ext>
          </a:extLst>
        </xdr:cNvPr>
        <xdr:cNvSpPr txBox="1"/>
      </xdr:nvSpPr>
      <xdr:spPr>
        <a:xfrm>
          <a:off x="2705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36212</xdr:rowOff>
    </xdr:from>
    <xdr:ext cx="405111" cy="259045"/>
    <xdr:sp macro="" textlink="">
      <xdr:nvSpPr>
        <xdr:cNvPr id="100" name="n_3mainValue【体育館・プール】&#10;有形固定資産減価償却率">
          <a:extLst>
            <a:ext uri="{FF2B5EF4-FFF2-40B4-BE49-F238E27FC236}">
              <a16:creationId xmlns="" xmlns:a16="http://schemas.microsoft.com/office/drawing/2014/main" id="{5692BB30-B3AA-435E-A5DB-D6C30B347FF5}"/>
            </a:ext>
          </a:extLst>
        </xdr:cNvPr>
        <xdr:cNvSpPr txBox="1"/>
      </xdr:nvSpPr>
      <xdr:spPr>
        <a:xfrm>
          <a:off x="1816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 xmlns:a16="http://schemas.microsoft.com/office/drawing/2014/main" id="{5E9D1E52-0A07-472B-BAD9-313CBD967E2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 xmlns:a16="http://schemas.microsoft.com/office/drawing/2014/main" id="{DA73C663-8A48-476D-948B-DB298E1392D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 xmlns:a16="http://schemas.microsoft.com/office/drawing/2014/main" id="{E0624309-1EEE-46AC-AB81-1022D47098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 xmlns:a16="http://schemas.microsoft.com/office/drawing/2014/main" id="{12854B11-9026-4C4D-AB84-6135ECC218F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 xmlns:a16="http://schemas.microsoft.com/office/drawing/2014/main" id="{BB3DF693-D4F5-4FD1-9291-DC651A48B9F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 xmlns:a16="http://schemas.microsoft.com/office/drawing/2014/main" id="{7D4F4FF6-1512-43BA-BED0-ADA10FBFCD4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 xmlns:a16="http://schemas.microsoft.com/office/drawing/2014/main" id="{34CB3711-BBBB-47F9-8CD1-C18E573A878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 xmlns:a16="http://schemas.microsoft.com/office/drawing/2014/main" id="{0695FD36-905A-499F-AC28-2FBEEA2F3AD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 xmlns:a16="http://schemas.microsoft.com/office/drawing/2014/main" id="{DB0D35FC-83CC-46E2-96E5-A709BA2AE5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 xmlns:a16="http://schemas.microsoft.com/office/drawing/2014/main" id="{EB037672-BF3D-4A81-8322-2A6124B824E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 xmlns:a16="http://schemas.microsoft.com/office/drawing/2014/main" id="{D54A65B7-F23B-47E2-BDF9-51ECCA43A82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 xmlns:a16="http://schemas.microsoft.com/office/drawing/2014/main" id="{378422FA-C3AF-4196-9F98-1557ABC21C7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 xmlns:a16="http://schemas.microsoft.com/office/drawing/2014/main" id="{EC102163-C2C0-40F4-A2AE-F7C534241AD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 xmlns:a16="http://schemas.microsoft.com/office/drawing/2014/main" id="{40D62391-1977-4788-A11E-2A0B4917819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 xmlns:a16="http://schemas.microsoft.com/office/drawing/2014/main" id="{AF1DD8FC-2380-4C5A-BA65-899A7CD56BB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 xmlns:a16="http://schemas.microsoft.com/office/drawing/2014/main" id="{AE57E282-90C8-4F01-8679-B7983B0758D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 xmlns:a16="http://schemas.microsoft.com/office/drawing/2014/main" id="{3BA227F0-7A5B-43C0-90AE-9875AB2781D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 xmlns:a16="http://schemas.microsoft.com/office/drawing/2014/main" id="{8B77D741-3EBB-469F-8494-3B888E2F59F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 xmlns:a16="http://schemas.microsoft.com/office/drawing/2014/main" id="{402D4DBA-13C1-47DA-9C1B-8B10D35FCFF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 xmlns:a16="http://schemas.microsoft.com/office/drawing/2014/main" id="{71C65F3C-2201-4562-BEB6-6B5D0A8EDE8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 xmlns:a16="http://schemas.microsoft.com/office/drawing/2014/main" id="{826FA7FE-E620-42DD-ADC7-534A38BFC94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 xmlns:a16="http://schemas.microsoft.com/office/drawing/2014/main" id="{7B070315-0A35-4AEB-A35D-686498C3DDF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 xmlns:a16="http://schemas.microsoft.com/office/drawing/2014/main" id="{9EAB52D0-53FF-4D4E-BA9E-EDA5E0D568C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 xmlns:a16="http://schemas.microsoft.com/office/drawing/2014/main" id="{554663A7-DF61-4E01-9AD0-59957B87B39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 xmlns:a16="http://schemas.microsoft.com/office/drawing/2014/main" id="{ADB7A339-1229-4556-A730-4897C6340F2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6" name="直線コネクタ 125">
          <a:extLst>
            <a:ext uri="{FF2B5EF4-FFF2-40B4-BE49-F238E27FC236}">
              <a16:creationId xmlns="" xmlns:a16="http://schemas.microsoft.com/office/drawing/2014/main" id="{2FD3D7EE-37D8-4557-AB15-02EC42875BD1}"/>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7" name="【体育館・プール】&#10;一人当たり面積最小値テキスト">
          <a:extLst>
            <a:ext uri="{FF2B5EF4-FFF2-40B4-BE49-F238E27FC236}">
              <a16:creationId xmlns="" xmlns:a16="http://schemas.microsoft.com/office/drawing/2014/main" id="{64EB4653-FD6E-4E2A-970D-64A7BE07B2BD}"/>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8" name="直線コネクタ 127">
          <a:extLst>
            <a:ext uri="{FF2B5EF4-FFF2-40B4-BE49-F238E27FC236}">
              <a16:creationId xmlns="" xmlns:a16="http://schemas.microsoft.com/office/drawing/2014/main" id="{09A4392D-3F5F-40FC-BC42-7EFD7D0B2D32}"/>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9" name="【体育館・プール】&#10;一人当たり面積最大値テキスト">
          <a:extLst>
            <a:ext uri="{FF2B5EF4-FFF2-40B4-BE49-F238E27FC236}">
              <a16:creationId xmlns="" xmlns:a16="http://schemas.microsoft.com/office/drawing/2014/main" id="{A3673BF1-EBEA-4E42-83D1-439FCDC6246E}"/>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30" name="直線コネクタ 129">
          <a:extLst>
            <a:ext uri="{FF2B5EF4-FFF2-40B4-BE49-F238E27FC236}">
              <a16:creationId xmlns="" xmlns:a16="http://schemas.microsoft.com/office/drawing/2014/main" id="{6AB26BC1-4C51-438B-9EF9-7D123ED0996F}"/>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131" name="【体育館・プール】&#10;一人当たり面積平均値テキスト">
          <a:extLst>
            <a:ext uri="{FF2B5EF4-FFF2-40B4-BE49-F238E27FC236}">
              <a16:creationId xmlns="" xmlns:a16="http://schemas.microsoft.com/office/drawing/2014/main" id="{16C13580-048E-4D9D-8740-41DDFB9632E6}"/>
            </a:ext>
          </a:extLst>
        </xdr:cNvPr>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32" name="フローチャート: 判断 131">
          <a:extLst>
            <a:ext uri="{FF2B5EF4-FFF2-40B4-BE49-F238E27FC236}">
              <a16:creationId xmlns="" xmlns:a16="http://schemas.microsoft.com/office/drawing/2014/main" id="{22BA0206-BE23-4260-AE1E-E1C5A06BE5DE}"/>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33" name="フローチャート: 判断 132">
          <a:extLst>
            <a:ext uri="{FF2B5EF4-FFF2-40B4-BE49-F238E27FC236}">
              <a16:creationId xmlns="" xmlns:a16="http://schemas.microsoft.com/office/drawing/2014/main" id="{202825D8-F198-405D-81D8-676DDB03C82B}"/>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102343</xdr:rowOff>
    </xdr:from>
    <xdr:ext cx="469744" cy="259045"/>
    <xdr:sp macro="" textlink="">
      <xdr:nvSpPr>
        <xdr:cNvPr id="134" name="n_1aveValue【体育館・プール】&#10;一人当たり面積">
          <a:extLst>
            <a:ext uri="{FF2B5EF4-FFF2-40B4-BE49-F238E27FC236}">
              <a16:creationId xmlns="" xmlns:a16="http://schemas.microsoft.com/office/drawing/2014/main" id="{158AEBC2-964D-4F74-AF29-052B27A80CDE}"/>
            </a:ext>
          </a:extLst>
        </xdr:cNvPr>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35" name="フローチャート: 判断 134">
          <a:extLst>
            <a:ext uri="{FF2B5EF4-FFF2-40B4-BE49-F238E27FC236}">
              <a16:creationId xmlns="" xmlns:a16="http://schemas.microsoft.com/office/drawing/2014/main" id="{A81C427E-F9FC-4AD3-ADAB-80250DC23409}"/>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25599</xdr:rowOff>
    </xdr:from>
    <xdr:ext cx="469744" cy="259045"/>
    <xdr:sp macro="" textlink="">
      <xdr:nvSpPr>
        <xdr:cNvPr id="136" name="n_2aveValue【体育館・プール】&#10;一人当たり面積">
          <a:extLst>
            <a:ext uri="{FF2B5EF4-FFF2-40B4-BE49-F238E27FC236}">
              <a16:creationId xmlns="" xmlns:a16="http://schemas.microsoft.com/office/drawing/2014/main" id="{995D2C64-DD6A-477A-9914-E5FF3E49AA79}"/>
            </a:ext>
          </a:extLst>
        </xdr:cNvPr>
        <xdr:cNvSpPr txBox="1"/>
      </xdr:nvSpPr>
      <xdr:spPr>
        <a:xfrm>
          <a:off x="8515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137" name="フローチャート: 判断 136">
          <a:extLst>
            <a:ext uri="{FF2B5EF4-FFF2-40B4-BE49-F238E27FC236}">
              <a16:creationId xmlns="" xmlns:a16="http://schemas.microsoft.com/office/drawing/2014/main" id="{362F0EA2-6E1A-4251-93EA-D49CD6C09171}"/>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112140</xdr:rowOff>
    </xdr:from>
    <xdr:ext cx="469744" cy="259045"/>
    <xdr:sp macro="" textlink="">
      <xdr:nvSpPr>
        <xdr:cNvPr id="138" name="n_3aveValue【体育館・プール】&#10;一人当たり面積">
          <a:extLst>
            <a:ext uri="{FF2B5EF4-FFF2-40B4-BE49-F238E27FC236}">
              <a16:creationId xmlns="" xmlns:a16="http://schemas.microsoft.com/office/drawing/2014/main" id="{701DBD7E-D52B-4BD5-821A-5EF0AAE74509}"/>
            </a:ext>
          </a:extLst>
        </xdr:cNvPr>
        <xdr:cNvSpPr txBox="1"/>
      </xdr:nvSpPr>
      <xdr:spPr>
        <a:xfrm>
          <a:off x="7626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 xmlns:a16="http://schemas.microsoft.com/office/drawing/2014/main" id="{5D6F92EF-E364-412B-BDC4-3D73240E42D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 xmlns:a16="http://schemas.microsoft.com/office/drawing/2014/main" id="{3AF903C1-EC89-4AC6-982A-0F34DB2DD42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 xmlns:a16="http://schemas.microsoft.com/office/drawing/2014/main" id="{302C1701-6467-4C55-BB61-E070A3DAEDD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 xmlns:a16="http://schemas.microsoft.com/office/drawing/2014/main" id="{ACFCE816-DAE7-4AF8-9689-BD790D36F1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 xmlns:a16="http://schemas.microsoft.com/office/drawing/2014/main" id="{7EEE35AF-1EB2-47BB-95E2-707530879C3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122283</xdr:rowOff>
    </xdr:from>
    <xdr:to>
      <xdr:col>55</xdr:col>
      <xdr:colOff>50800</xdr:colOff>
      <xdr:row>60</xdr:row>
      <xdr:rowOff>52433</xdr:rowOff>
    </xdr:to>
    <xdr:sp macro="" textlink="">
      <xdr:nvSpPr>
        <xdr:cNvPr id="144" name="楕円 143">
          <a:extLst>
            <a:ext uri="{FF2B5EF4-FFF2-40B4-BE49-F238E27FC236}">
              <a16:creationId xmlns="" xmlns:a16="http://schemas.microsoft.com/office/drawing/2014/main" id="{EB87C469-54E3-439D-8862-5F249D9B1E7D}"/>
            </a:ext>
          </a:extLst>
        </xdr:cNvPr>
        <xdr:cNvSpPr/>
      </xdr:nvSpPr>
      <xdr:spPr>
        <a:xfrm>
          <a:off x="104267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145160</xdr:rowOff>
    </xdr:from>
    <xdr:ext cx="469744" cy="259045"/>
    <xdr:sp macro="" textlink="">
      <xdr:nvSpPr>
        <xdr:cNvPr id="145" name="【体育館・プール】&#10;一人当たり面積該当値テキスト">
          <a:extLst>
            <a:ext uri="{FF2B5EF4-FFF2-40B4-BE49-F238E27FC236}">
              <a16:creationId xmlns="" xmlns:a16="http://schemas.microsoft.com/office/drawing/2014/main" id="{ECD5C7FF-B36A-4BA3-AE76-296120CCB7AA}"/>
            </a:ext>
          </a:extLst>
        </xdr:cNvPr>
        <xdr:cNvSpPr txBox="1"/>
      </xdr:nvSpPr>
      <xdr:spPr>
        <a:xfrm>
          <a:off x="10515600" y="1008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143510</xdr:rowOff>
    </xdr:from>
    <xdr:to>
      <xdr:col>50</xdr:col>
      <xdr:colOff>165100</xdr:colOff>
      <xdr:row>60</xdr:row>
      <xdr:rowOff>73660</xdr:rowOff>
    </xdr:to>
    <xdr:sp macro="" textlink="">
      <xdr:nvSpPr>
        <xdr:cNvPr id="146" name="楕円 145">
          <a:extLst>
            <a:ext uri="{FF2B5EF4-FFF2-40B4-BE49-F238E27FC236}">
              <a16:creationId xmlns="" xmlns:a16="http://schemas.microsoft.com/office/drawing/2014/main" id="{43B55B30-6A94-425D-8EB6-78DF3B385666}"/>
            </a:ext>
          </a:extLst>
        </xdr:cNvPr>
        <xdr:cNvSpPr/>
      </xdr:nvSpPr>
      <xdr:spPr>
        <a:xfrm>
          <a:off x="958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1633</xdr:rowOff>
    </xdr:from>
    <xdr:to>
      <xdr:col>55</xdr:col>
      <xdr:colOff>0</xdr:colOff>
      <xdr:row>60</xdr:row>
      <xdr:rowOff>22860</xdr:rowOff>
    </xdr:to>
    <xdr:cxnSp macro="">
      <xdr:nvCxnSpPr>
        <xdr:cNvPr id="147" name="直線コネクタ 146">
          <a:extLst>
            <a:ext uri="{FF2B5EF4-FFF2-40B4-BE49-F238E27FC236}">
              <a16:creationId xmlns="" xmlns:a16="http://schemas.microsoft.com/office/drawing/2014/main" id="{C4FECAA5-C4D8-4ED8-81B0-B01827E473B6}"/>
            </a:ext>
          </a:extLst>
        </xdr:cNvPr>
        <xdr:cNvCxnSpPr/>
      </xdr:nvCxnSpPr>
      <xdr:spPr>
        <a:xfrm flipV="1">
          <a:off x="9639300" y="1028863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146776</xdr:rowOff>
    </xdr:from>
    <xdr:to>
      <xdr:col>46</xdr:col>
      <xdr:colOff>38100</xdr:colOff>
      <xdr:row>60</xdr:row>
      <xdr:rowOff>76926</xdr:rowOff>
    </xdr:to>
    <xdr:sp macro="" textlink="">
      <xdr:nvSpPr>
        <xdr:cNvPr id="148" name="楕円 147">
          <a:extLst>
            <a:ext uri="{FF2B5EF4-FFF2-40B4-BE49-F238E27FC236}">
              <a16:creationId xmlns="" xmlns:a16="http://schemas.microsoft.com/office/drawing/2014/main" id="{034B1E54-4C85-4033-B234-77C973FD0E90}"/>
            </a:ext>
          </a:extLst>
        </xdr:cNvPr>
        <xdr:cNvSpPr/>
      </xdr:nvSpPr>
      <xdr:spPr>
        <a:xfrm>
          <a:off x="8699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22860</xdr:rowOff>
    </xdr:from>
    <xdr:to>
      <xdr:col>50</xdr:col>
      <xdr:colOff>114300</xdr:colOff>
      <xdr:row>60</xdr:row>
      <xdr:rowOff>26126</xdr:rowOff>
    </xdr:to>
    <xdr:cxnSp macro="">
      <xdr:nvCxnSpPr>
        <xdr:cNvPr id="149" name="直線コネクタ 148">
          <a:extLst>
            <a:ext uri="{FF2B5EF4-FFF2-40B4-BE49-F238E27FC236}">
              <a16:creationId xmlns="" xmlns:a16="http://schemas.microsoft.com/office/drawing/2014/main" id="{EB2D4E37-F299-4056-9AD4-E16BD317B391}"/>
            </a:ext>
          </a:extLst>
        </xdr:cNvPr>
        <xdr:cNvCxnSpPr/>
      </xdr:nvCxnSpPr>
      <xdr:spPr>
        <a:xfrm flipV="1">
          <a:off x="8750300" y="103098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145143</xdr:rowOff>
    </xdr:from>
    <xdr:to>
      <xdr:col>41</xdr:col>
      <xdr:colOff>101600</xdr:colOff>
      <xdr:row>60</xdr:row>
      <xdr:rowOff>75293</xdr:rowOff>
    </xdr:to>
    <xdr:sp macro="" textlink="">
      <xdr:nvSpPr>
        <xdr:cNvPr id="150" name="楕円 149">
          <a:extLst>
            <a:ext uri="{FF2B5EF4-FFF2-40B4-BE49-F238E27FC236}">
              <a16:creationId xmlns="" xmlns:a16="http://schemas.microsoft.com/office/drawing/2014/main" id="{0BBCFE11-D024-40D0-9C22-0253306778AC}"/>
            </a:ext>
          </a:extLst>
        </xdr:cNvPr>
        <xdr:cNvSpPr/>
      </xdr:nvSpPr>
      <xdr:spPr>
        <a:xfrm>
          <a:off x="7810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24493</xdr:rowOff>
    </xdr:from>
    <xdr:to>
      <xdr:col>45</xdr:col>
      <xdr:colOff>177800</xdr:colOff>
      <xdr:row>60</xdr:row>
      <xdr:rowOff>26126</xdr:rowOff>
    </xdr:to>
    <xdr:cxnSp macro="">
      <xdr:nvCxnSpPr>
        <xdr:cNvPr id="151" name="直線コネクタ 150">
          <a:extLst>
            <a:ext uri="{FF2B5EF4-FFF2-40B4-BE49-F238E27FC236}">
              <a16:creationId xmlns="" xmlns:a16="http://schemas.microsoft.com/office/drawing/2014/main" id="{5D4A8BED-A3DB-41C9-BEBB-1E1B65069CEC}"/>
            </a:ext>
          </a:extLst>
        </xdr:cNvPr>
        <xdr:cNvCxnSpPr/>
      </xdr:nvCxnSpPr>
      <xdr:spPr>
        <a:xfrm>
          <a:off x="7861300" y="103114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90187</xdr:rowOff>
    </xdr:from>
    <xdr:ext cx="469744" cy="259045"/>
    <xdr:sp macro="" textlink="">
      <xdr:nvSpPr>
        <xdr:cNvPr id="152" name="n_1mainValue【体育館・プール】&#10;一人当たり面積">
          <a:extLst>
            <a:ext uri="{FF2B5EF4-FFF2-40B4-BE49-F238E27FC236}">
              <a16:creationId xmlns="" xmlns:a16="http://schemas.microsoft.com/office/drawing/2014/main" id="{C6455A5E-30B6-4D85-B16E-017746CD5F0B}"/>
            </a:ext>
          </a:extLst>
        </xdr:cNvPr>
        <xdr:cNvSpPr txBox="1"/>
      </xdr:nvSpPr>
      <xdr:spPr>
        <a:xfrm>
          <a:off x="9391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93453</xdr:rowOff>
    </xdr:from>
    <xdr:ext cx="469744" cy="259045"/>
    <xdr:sp macro="" textlink="">
      <xdr:nvSpPr>
        <xdr:cNvPr id="153" name="n_2mainValue【体育館・プール】&#10;一人当たり面積">
          <a:extLst>
            <a:ext uri="{FF2B5EF4-FFF2-40B4-BE49-F238E27FC236}">
              <a16:creationId xmlns="" xmlns:a16="http://schemas.microsoft.com/office/drawing/2014/main" id="{5CA2C7EE-21A7-4D5F-8184-89E4376CCB43}"/>
            </a:ext>
          </a:extLst>
        </xdr:cNvPr>
        <xdr:cNvSpPr txBox="1"/>
      </xdr:nvSpPr>
      <xdr:spPr>
        <a:xfrm>
          <a:off x="8515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91820</xdr:rowOff>
    </xdr:from>
    <xdr:ext cx="469744" cy="259045"/>
    <xdr:sp macro="" textlink="">
      <xdr:nvSpPr>
        <xdr:cNvPr id="154" name="n_3mainValue【体育館・プール】&#10;一人当たり面積">
          <a:extLst>
            <a:ext uri="{FF2B5EF4-FFF2-40B4-BE49-F238E27FC236}">
              <a16:creationId xmlns="" xmlns:a16="http://schemas.microsoft.com/office/drawing/2014/main" id="{1FAFE85D-F86E-44D2-B430-1F1AABABEAF3}"/>
            </a:ext>
          </a:extLst>
        </xdr:cNvPr>
        <xdr:cNvSpPr txBox="1"/>
      </xdr:nvSpPr>
      <xdr:spPr>
        <a:xfrm>
          <a:off x="7626427" y="100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 xmlns:a16="http://schemas.microsoft.com/office/drawing/2014/main" id="{B1F653B4-5C86-4EC7-B30B-7C0DF94C5BF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 xmlns:a16="http://schemas.microsoft.com/office/drawing/2014/main" id="{23B66495-3165-40F5-826F-B0D190EDD0C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 xmlns:a16="http://schemas.microsoft.com/office/drawing/2014/main" id="{E5991F15-594C-427D-8FB0-9F05C0F1B0C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 xmlns:a16="http://schemas.microsoft.com/office/drawing/2014/main" id="{67513135-BFB2-4570-8D8B-FBFDC2B976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 xmlns:a16="http://schemas.microsoft.com/office/drawing/2014/main" id="{1624925C-D55F-4B77-B4BE-984A466DA51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 xmlns:a16="http://schemas.microsoft.com/office/drawing/2014/main" id="{44BA0718-9DEF-4FF6-9777-D3662593DD8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 xmlns:a16="http://schemas.microsoft.com/office/drawing/2014/main" id="{30C9C616-D2E8-42E5-91A2-9C1832C34C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 xmlns:a16="http://schemas.microsoft.com/office/drawing/2014/main" id="{D5CC529A-8AF1-41B4-BAEA-CEF3B1B014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 xmlns:a16="http://schemas.microsoft.com/office/drawing/2014/main" id="{A09A363C-A468-4852-BF72-B63AC62E176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 xmlns:a16="http://schemas.microsoft.com/office/drawing/2014/main" id="{31A94377-D477-41B0-BDE5-172E708ADD8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 xmlns:a16="http://schemas.microsoft.com/office/drawing/2014/main" id="{4F1282DD-7196-4492-83AF-A0A4AEEA664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a:extLst>
            <a:ext uri="{FF2B5EF4-FFF2-40B4-BE49-F238E27FC236}">
              <a16:creationId xmlns="" xmlns:a16="http://schemas.microsoft.com/office/drawing/2014/main" id="{1E79B53D-A011-4B53-A6B6-7C6DA5E0BA8E}"/>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 xmlns:a16="http://schemas.microsoft.com/office/drawing/2014/main" id="{6859357D-7100-40E5-B8F9-1E4D48558B1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 xmlns:a16="http://schemas.microsoft.com/office/drawing/2014/main" id="{1214F72F-8E2F-4304-9B9C-FF270DAF254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 xmlns:a16="http://schemas.microsoft.com/office/drawing/2014/main" id="{9FD70BA1-13D5-446F-AF5A-303BF79727C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 xmlns:a16="http://schemas.microsoft.com/office/drawing/2014/main" id="{333AAE15-75CD-4D45-A07B-471B8CDBDC6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 xmlns:a16="http://schemas.microsoft.com/office/drawing/2014/main" id="{F6D5EBFC-DED1-4FF0-96E2-1F652823CC4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 xmlns:a16="http://schemas.microsoft.com/office/drawing/2014/main" id="{431AFDEA-FAB6-4B40-AA7D-E6DBFBEE968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 xmlns:a16="http://schemas.microsoft.com/office/drawing/2014/main" id="{9D9C3182-E6C3-4947-B96D-2DC833091D7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 xmlns:a16="http://schemas.microsoft.com/office/drawing/2014/main" id="{82BCCE58-5C02-4B7B-B93B-3E372D357EF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 xmlns:a16="http://schemas.microsoft.com/office/drawing/2014/main" id="{88058859-2BFB-43AD-BD96-40B38D0D449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a:extLst>
            <a:ext uri="{FF2B5EF4-FFF2-40B4-BE49-F238E27FC236}">
              <a16:creationId xmlns="" xmlns:a16="http://schemas.microsoft.com/office/drawing/2014/main" id="{0D2FDBF8-92E1-432A-BDC1-26A0A2390ED7}"/>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 xmlns:a16="http://schemas.microsoft.com/office/drawing/2014/main" id="{23AC8586-C48C-46F4-ADCE-14B728E0DD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 xmlns:a16="http://schemas.microsoft.com/office/drawing/2014/main" id="{D0B60B9F-A9DB-4359-A55E-73297F466B3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 xmlns:a16="http://schemas.microsoft.com/office/drawing/2014/main" id="{1801794D-9D1E-4EF4-9509-09DB1373FA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180" name="直線コネクタ 179">
          <a:extLst>
            <a:ext uri="{FF2B5EF4-FFF2-40B4-BE49-F238E27FC236}">
              <a16:creationId xmlns="" xmlns:a16="http://schemas.microsoft.com/office/drawing/2014/main" id="{C80E1A6D-CC51-40A1-B25E-D2EDD96BF733}"/>
            </a:ext>
          </a:extLst>
        </xdr:cNvPr>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181" name="【福祉施設】&#10;有形固定資産減価償却率最小値テキスト">
          <a:extLst>
            <a:ext uri="{FF2B5EF4-FFF2-40B4-BE49-F238E27FC236}">
              <a16:creationId xmlns="" xmlns:a16="http://schemas.microsoft.com/office/drawing/2014/main" id="{65257724-AD8C-4878-9667-6FE434D7BCA5}"/>
            </a:ext>
          </a:extLst>
        </xdr:cNvPr>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182" name="直線コネクタ 181">
          <a:extLst>
            <a:ext uri="{FF2B5EF4-FFF2-40B4-BE49-F238E27FC236}">
              <a16:creationId xmlns="" xmlns:a16="http://schemas.microsoft.com/office/drawing/2014/main" id="{43F6B348-D193-4DBF-91B0-E780BEADE900}"/>
            </a:ext>
          </a:extLst>
        </xdr:cNvPr>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183" name="【福祉施設】&#10;有形固定資産減価償却率最大値テキスト">
          <a:extLst>
            <a:ext uri="{FF2B5EF4-FFF2-40B4-BE49-F238E27FC236}">
              <a16:creationId xmlns="" xmlns:a16="http://schemas.microsoft.com/office/drawing/2014/main" id="{21A56E3F-7CEB-4C96-86E6-E11BA55C911A}"/>
            </a:ext>
          </a:extLst>
        </xdr:cNvPr>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184" name="直線コネクタ 183">
          <a:extLst>
            <a:ext uri="{FF2B5EF4-FFF2-40B4-BE49-F238E27FC236}">
              <a16:creationId xmlns="" xmlns:a16="http://schemas.microsoft.com/office/drawing/2014/main" id="{86B98F54-0549-4242-B53A-04AEAC3E00B8}"/>
            </a:ext>
          </a:extLst>
        </xdr:cNvPr>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185" name="【福祉施設】&#10;有形固定資産減価償却率平均値テキスト">
          <a:extLst>
            <a:ext uri="{FF2B5EF4-FFF2-40B4-BE49-F238E27FC236}">
              <a16:creationId xmlns="" xmlns:a16="http://schemas.microsoft.com/office/drawing/2014/main" id="{9B4AC0BA-2AD7-49D2-9B26-22981C6F686B}"/>
            </a:ext>
          </a:extLst>
        </xdr:cNvPr>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186" name="フローチャート: 判断 185">
          <a:extLst>
            <a:ext uri="{FF2B5EF4-FFF2-40B4-BE49-F238E27FC236}">
              <a16:creationId xmlns="" xmlns:a16="http://schemas.microsoft.com/office/drawing/2014/main" id="{C886ED9F-6280-44D1-AF3D-7C693D2A14A0}"/>
            </a:ext>
          </a:extLst>
        </xdr:cNvPr>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187" name="フローチャート: 判断 186">
          <a:extLst>
            <a:ext uri="{FF2B5EF4-FFF2-40B4-BE49-F238E27FC236}">
              <a16:creationId xmlns="" xmlns:a16="http://schemas.microsoft.com/office/drawing/2014/main" id="{633D377C-47D5-4D55-8D35-E3CA892372C4}"/>
            </a:ext>
          </a:extLst>
        </xdr:cNvPr>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164935</xdr:rowOff>
    </xdr:from>
    <xdr:ext cx="405111" cy="259045"/>
    <xdr:sp macro="" textlink="">
      <xdr:nvSpPr>
        <xdr:cNvPr id="188" name="n_1aveValue【福祉施設】&#10;有形固定資産減価償却率">
          <a:extLst>
            <a:ext uri="{FF2B5EF4-FFF2-40B4-BE49-F238E27FC236}">
              <a16:creationId xmlns="" xmlns:a16="http://schemas.microsoft.com/office/drawing/2014/main" id="{516A008A-101E-4EA5-88A2-98A026C37EE1}"/>
            </a:ext>
          </a:extLst>
        </xdr:cNvPr>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46082</xdr:rowOff>
    </xdr:from>
    <xdr:to>
      <xdr:col>15</xdr:col>
      <xdr:colOff>101600</xdr:colOff>
      <xdr:row>81</xdr:row>
      <xdr:rowOff>147682</xdr:rowOff>
    </xdr:to>
    <xdr:sp macro="" textlink="">
      <xdr:nvSpPr>
        <xdr:cNvPr id="189" name="フローチャート: 判断 188">
          <a:extLst>
            <a:ext uri="{FF2B5EF4-FFF2-40B4-BE49-F238E27FC236}">
              <a16:creationId xmlns="" xmlns:a16="http://schemas.microsoft.com/office/drawing/2014/main" id="{A1070D27-0345-4BC8-BB3E-9C8063ED51F8}"/>
            </a:ext>
          </a:extLst>
        </xdr:cNvPr>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138809</xdr:rowOff>
    </xdr:from>
    <xdr:ext cx="405111" cy="259045"/>
    <xdr:sp macro="" textlink="">
      <xdr:nvSpPr>
        <xdr:cNvPr id="190" name="n_2aveValue【福祉施設】&#10;有形固定資産減価償却率">
          <a:extLst>
            <a:ext uri="{FF2B5EF4-FFF2-40B4-BE49-F238E27FC236}">
              <a16:creationId xmlns="" xmlns:a16="http://schemas.microsoft.com/office/drawing/2014/main" id="{9BEF7B17-637E-494E-9223-6E6EC74E4C40}"/>
            </a:ext>
          </a:extLst>
        </xdr:cNvPr>
        <xdr:cNvSpPr txBox="1"/>
      </xdr:nvSpPr>
      <xdr:spPr>
        <a:xfrm>
          <a:off x="2705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3629</xdr:rowOff>
    </xdr:from>
    <xdr:to>
      <xdr:col>10</xdr:col>
      <xdr:colOff>165100</xdr:colOff>
      <xdr:row>81</xdr:row>
      <xdr:rowOff>105229</xdr:rowOff>
    </xdr:to>
    <xdr:sp macro="" textlink="">
      <xdr:nvSpPr>
        <xdr:cNvPr id="191" name="フローチャート: 判断 190">
          <a:extLst>
            <a:ext uri="{FF2B5EF4-FFF2-40B4-BE49-F238E27FC236}">
              <a16:creationId xmlns="" xmlns:a16="http://schemas.microsoft.com/office/drawing/2014/main" id="{37B34DED-3837-4C93-8450-92C021CA2F29}"/>
            </a:ext>
          </a:extLst>
        </xdr:cNvPr>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96356</xdr:rowOff>
    </xdr:from>
    <xdr:ext cx="405111" cy="259045"/>
    <xdr:sp macro="" textlink="">
      <xdr:nvSpPr>
        <xdr:cNvPr id="192" name="n_3aveValue【福祉施設】&#10;有形固定資産減価償却率">
          <a:extLst>
            <a:ext uri="{FF2B5EF4-FFF2-40B4-BE49-F238E27FC236}">
              <a16:creationId xmlns="" xmlns:a16="http://schemas.microsoft.com/office/drawing/2014/main" id="{CB758D1C-C10C-41CA-8C87-F674E89ED818}"/>
            </a:ext>
          </a:extLst>
        </xdr:cNvPr>
        <xdr:cNvSpPr txBox="1"/>
      </xdr:nvSpPr>
      <xdr:spPr>
        <a:xfrm>
          <a:off x="1816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 xmlns:a16="http://schemas.microsoft.com/office/drawing/2014/main" id="{515D4AD3-0C56-44C7-8B93-25CDDDA0F4B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 xmlns:a16="http://schemas.microsoft.com/office/drawing/2014/main" id="{925500E6-D2A2-49E9-A953-95AB1C53868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 xmlns:a16="http://schemas.microsoft.com/office/drawing/2014/main" id="{C746A964-C3AE-418B-8807-D81F4939950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 xmlns:a16="http://schemas.microsoft.com/office/drawing/2014/main" id="{D96FD060-1BFC-41BE-800D-7028E0508BC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 xmlns:a16="http://schemas.microsoft.com/office/drawing/2014/main" id="{ABDE586A-465A-4A20-BAC0-7FB11327519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158750</xdr:rowOff>
    </xdr:from>
    <xdr:to>
      <xdr:col>24</xdr:col>
      <xdr:colOff>114300</xdr:colOff>
      <xdr:row>80</xdr:row>
      <xdr:rowOff>88900</xdr:rowOff>
    </xdr:to>
    <xdr:sp macro="" textlink="">
      <xdr:nvSpPr>
        <xdr:cNvPr id="198" name="楕円 197">
          <a:extLst>
            <a:ext uri="{FF2B5EF4-FFF2-40B4-BE49-F238E27FC236}">
              <a16:creationId xmlns="" xmlns:a16="http://schemas.microsoft.com/office/drawing/2014/main" id="{727DD36F-66F7-4E94-BBC3-025F1AA23F68}"/>
            </a:ext>
          </a:extLst>
        </xdr:cNvPr>
        <xdr:cNvSpPr/>
      </xdr:nvSpPr>
      <xdr:spPr>
        <a:xfrm>
          <a:off x="4584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10177</xdr:rowOff>
    </xdr:from>
    <xdr:ext cx="405111" cy="259045"/>
    <xdr:sp macro="" textlink="">
      <xdr:nvSpPr>
        <xdr:cNvPr id="199" name="【福祉施設】&#10;有形固定資産減価償却率該当値テキスト">
          <a:extLst>
            <a:ext uri="{FF2B5EF4-FFF2-40B4-BE49-F238E27FC236}">
              <a16:creationId xmlns="" xmlns:a16="http://schemas.microsoft.com/office/drawing/2014/main" id="{5428AB9B-10EA-4645-BAF2-741E240D8748}"/>
            </a:ext>
          </a:extLst>
        </xdr:cNvPr>
        <xdr:cNvSpPr txBox="1"/>
      </xdr:nvSpPr>
      <xdr:spPr>
        <a:xfrm>
          <a:off x="4673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21589</xdr:rowOff>
    </xdr:from>
    <xdr:to>
      <xdr:col>20</xdr:col>
      <xdr:colOff>38100</xdr:colOff>
      <xdr:row>80</xdr:row>
      <xdr:rowOff>123189</xdr:rowOff>
    </xdr:to>
    <xdr:sp macro="" textlink="">
      <xdr:nvSpPr>
        <xdr:cNvPr id="200" name="楕円 199">
          <a:extLst>
            <a:ext uri="{FF2B5EF4-FFF2-40B4-BE49-F238E27FC236}">
              <a16:creationId xmlns="" xmlns:a16="http://schemas.microsoft.com/office/drawing/2014/main" id="{82BEBF09-A172-499D-B7A6-BEC10E347D10}"/>
            </a:ext>
          </a:extLst>
        </xdr:cNvPr>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38100</xdr:rowOff>
    </xdr:from>
    <xdr:to>
      <xdr:col>24</xdr:col>
      <xdr:colOff>63500</xdr:colOff>
      <xdr:row>80</xdr:row>
      <xdr:rowOff>72389</xdr:rowOff>
    </xdr:to>
    <xdr:cxnSp macro="">
      <xdr:nvCxnSpPr>
        <xdr:cNvPr id="201" name="直線コネクタ 200">
          <a:extLst>
            <a:ext uri="{FF2B5EF4-FFF2-40B4-BE49-F238E27FC236}">
              <a16:creationId xmlns="" xmlns:a16="http://schemas.microsoft.com/office/drawing/2014/main" id="{3A3181A7-C030-4360-BA1B-B82FD7F1D7AC}"/>
            </a:ext>
          </a:extLst>
        </xdr:cNvPr>
        <xdr:cNvCxnSpPr/>
      </xdr:nvCxnSpPr>
      <xdr:spPr>
        <a:xfrm flipV="1">
          <a:off x="3797300" y="137541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202" name="楕円 201">
          <a:extLst>
            <a:ext uri="{FF2B5EF4-FFF2-40B4-BE49-F238E27FC236}">
              <a16:creationId xmlns="" xmlns:a16="http://schemas.microsoft.com/office/drawing/2014/main" id="{59F01533-3C80-4604-B00F-A035FD304823}"/>
            </a:ext>
          </a:extLst>
        </xdr:cNvPr>
        <xdr:cNvSpPr/>
      </xdr:nvSpPr>
      <xdr:spPr>
        <a:xfrm>
          <a:off x="2857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72389</xdr:rowOff>
    </xdr:from>
    <xdr:to>
      <xdr:col>19</xdr:col>
      <xdr:colOff>177800</xdr:colOff>
      <xdr:row>80</xdr:row>
      <xdr:rowOff>106680</xdr:rowOff>
    </xdr:to>
    <xdr:cxnSp macro="">
      <xdr:nvCxnSpPr>
        <xdr:cNvPr id="203" name="直線コネクタ 202">
          <a:extLst>
            <a:ext uri="{FF2B5EF4-FFF2-40B4-BE49-F238E27FC236}">
              <a16:creationId xmlns="" xmlns:a16="http://schemas.microsoft.com/office/drawing/2014/main" id="{6D31C38F-1246-49FC-A69B-C7914BDB5D23}"/>
            </a:ext>
          </a:extLst>
        </xdr:cNvPr>
        <xdr:cNvCxnSpPr/>
      </xdr:nvCxnSpPr>
      <xdr:spPr>
        <a:xfrm flipV="1">
          <a:off x="2908300" y="137883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80373</xdr:rowOff>
    </xdr:from>
    <xdr:to>
      <xdr:col>10</xdr:col>
      <xdr:colOff>165100</xdr:colOff>
      <xdr:row>81</xdr:row>
      <xdr:rowOff>10523</xdr:rowOff>
    </xdr:to>
    <xdr:sp macro="" textlink="">
      <xdr:nvSpPr>
        <xdr:cNvPr id="204" name="楕円 203">
          <a:extLst>
            <a:ext uri="{FF2B5EF4-FFF2-40B4-BE49-F238E27FC236}">
              <a16:creationId xmlns="" xmlns:a16="http://schemas.microsoft.com/office/drawing/2014/main" id="{BF66A28E-B7A1-46E7-9B3B-543121FC1844}"/>
            </a:ext>
          </a:extLst>
        </xdr:cNvPr>
        <xdr:cNvSpPr/>
      </xdr:nvSpPr>
      <xdr:spPr>
        <a:xfrm>
          <a:off x="1968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106680</xdr:rowOff>
    </xdr:from>
    <xdr:to>
      <xdr:col>15</xdr:col>
      <xdr:colOff>50800</xdr:colOff>
      <xdr:row>80</xdr:row>
      <xdr:rowOff>131173</xdr:rowOff>
    </xdr:to>
    <xdr:cxnSp macro="">
      <xdr:nvCxnSpPr>
        <xdr:cNvPr id="205" name="直線コネクタ 204">
          <a:extLst>
            <a:ext uri="{FF2B5EF4-FFF2-40B4-BE49-F238E27FC236}">
              <a16:creationId xmlns="" xmlns:a16="http://schemas.microsoft.com/office/drawing/2014/main" id="{F9A577D5-5D8C-458F-961D-D4BD1205C785}"/>
            </a:ext>
          </a:extLst>
        </xdr:cNvPr>
        <xdr:cNvCxnSpPr/>
      </xdr:nvCxnSpPr>
      <xdr:spPr>
        <a:xfrm flipV="1">
          <a:off x="2019300" y="138226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139716</xdr:rowOff>
    </xdr:from>
    <xdr:ext cx="405111" cy="259045"/>
    <xdr:sp macro="" textlink="">
      <xdr:nvSpPr>
        <xdr:cNvPr id="206" name="n_1mainValue【福祉施設】&#10;有形固定資産減価償却率">
          <a:extLst>
            <a:ext uri="{FF2B5EF4-FFF2-40B4-BE49-F238E27FC236}">
              <a16:creationId xmlns="" xmlns:a16="http://schemas.microsoft.com/office/drawing/2014/main" id="{C88536CD-957B-476A-B2C9-B9582D3AC4C3}"/>
            </a:ext>
          </a:extLst>
        </xdr:cNvPr>
        <xdr:cNvSpPr txBox="1"/>
      </xdr:nvSpPr>
      <xdr:spPr>
        <a:xfrm>
          <a:off x="3582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207" name="n_2mainValue【福祉施設】&#10;有形固定資産減価償却率">
          <a:extLst>
            <a:ext uri="{FF2B5EF4-FFF2-40B4-BE49-F238E27FC236}">
              <a16:creationId xmlns="" xmlns:a16="http://schemas.microsoft.com/office/drawing/2014/main" id="{18239E95-BFF1-454B-B68F-444D3D0B18C4}"/>
            </a:ext>
          </a:extLst>
        </xdr:cNvPr>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27050</xdr:rowOff>
    </xdr:from>
    <xdr:ext cx="405111" cy="259045"/>
    <xdr:sp macro="" textlink="">
      <xdr:nvSpPr>
        <xdr:cNvPr id="208" name="n_3mainValue【福祉施設】&#10;有形固定資産減価償却率">
          <a:extLst>
            <a:ext uri="{FF2B5EF4-FFF2-40B4-BE49-F238E27FC236}">
              <a16:creationId xmlns="" xmlns:a16="http://schemas.microsoft.com/office/drawing/2014/main" id="{C763D71D-2C80-4EFC-9080-BF3F003C4E5C}"/>
            </a:ext>
          </a:extLst>
        </xdr:cNvPr>
        <xdr:cNvSpPr txBox="1"/>
      </xdr:nvSpPr>
      <xdr:spPr>
        <a:xfrm>
          <a:off x="1816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 xmlns:a16="http://schemas.microsoft.com/office/drawing/2014/main" id="{09424BD4-3182-4782-B7EF-1C25632ACF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 xmlns:a16="http://schemas.microsoft.com/office/drawing/2014/main" id="{714EE304-F900-48E9-9E6D-A981922092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 xmlns:a16="http://schemas.microsoft.com/office/drawing/2014/main" id="{B64E02FB-F797-41F6-9A5C-9989F66FE3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 xmlns:a16="http://schemas.microsoft.com/office/drawing/2014/main" id="{8BE9DFCB-A826-4F09-B06F-EFEDC7E0ADF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 xmlns:a16="http://schemas.microsoft.com/office/drawing/2014/main" id="{F01D16C8-9B8F-444E-AA32-779DEA856E5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 xmlns:a16="http://schemas.microsoft.com/office/drawing/2014/main" id="{05C22996-D72A-4E4C-B0C3-BF866AF0B6C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 xmlns:a16="http://schemas.microsoft.com/office/drawing/2014/main" id="{BA8FE0BD-8F52-4E5C-9689-3575AF87619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 xmlns:a16="http://schemas.microsoft.com/office/drawing/2014/main" id="{32A80872-6E24-4A9A-814B-D4C2F71113C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a:extLst>
            <a:ext uri="{FF2B5EF4-FFF2-40B4-BE49-F238E27FC236}">
              <a16:creationId xmlns="" xmlns:a16="http://schemas.microsoft.com/office/drawing/2014/main" id="{8BBC7E35-4B14-44CC-805A-9C4DF4F3174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a:extLst>
            <a:ext uri="{FF2B5EF4-FFF2-40B4-BE49-F238E27FC236}">
              <a16:creationId xmlns="" xmlns:a16="http://schemas.microsoft.com/office/drawing/2014/main" id="{6B850FD1-9657-4718-A0A3-9415F3DB72D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a:extLst>
            <a:ext uri="{FF2B5EF4-FFF2-40B4-BE49-F238E27FC236}">
              <a16:creationId xmlns="" xmlns:a16="http://schemas.microsoft.com/office/drawing/2014/main" id="{961FFEC1-DC20-4461-BA24-82DBD802FAC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a:extLst>
            <a:ext uri="{FF2B5EF4-FFF2-40B4-BE49-F238E27FC236}">
              <a16:creationId xmlns="" xmlns:a16="http://schemas.microsoft.com/office/drawing/2014/main" id="{C9C96057-1BB4-44F7-81F1-61C55C1EC6F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a:extLst>
            <a:ext uri="{FF2B5EF4-FFF2-40B4-BE49-F238E27FC236}">
              <a16:creationId xmlns="" xmlns:a16="http://schemas.microsoft.com/office/drawing/2014/main" id="{6365F9F2-23EC-4215-806D-9250E5BE5AA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a:extLst>
            <a:ext uri="{FF2B5EF4-FFF2-40B4-BE49-F238E27FC236}">
              <a16:creationId xmlns="" xmlns:a16="http://schemas.microsoft.com/office/drawing/2014/main" id="{5FC44C36-09CA-4334-881F-06C76A5C1AB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 xmlns:a16="http://schemas.microsoft.com/office/drawing/2014/main" id="{EB376DEA-0938-4CD5-8240-E318DB596F7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 xmlns:a16="http://schemas.microsoft.com/office/drawing/2014/main" id="{CFAFCEDE-F02D-48FB-89E3-19A1619AE3B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a:extLst>
            <a:ext uri="{FF2B5EF4-FFF2-40B4-BE49-F238E27FC236}">
              <a16:creationId xmlns="" xmlns:a16="http://schemas.microsoft.com/office/drawing/2014/main" id="{4A9C829F-157F-4DB3-A40F-73FE5A6770B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a:extLst>
            <a:ext uri="{FF2B5EF4-FFF2-40B4-BE49-F238E27FC236}">
              <a16:creationId xmlns="" xmlns:a16="http://schemas.microsoft.com/office/drawing/2014/main" id="{AFA322BE-EE69-4488-B839-949271D6232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a:extLst>
            <a:ext uri="{FF2B5EF4-FFF2-40B4-BE49-F238E27FC236}">
              <a16:creationId xmlns="" xmlns:a16="http://schemas.microsoft.com/office/drawing/2014/main" id="{41CD69C6-8D04-4F1C-B570-D8253471E3D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a:extLst>
            <a:ext uri="{FF2B5EF4-FFF2-40B4-BE49-F238E27FC236}">
              <a16:creationId xmlns="" xmlns:a16="http://schemas.microsoft.com/office/drawing/2014/main" id="{68D17AFF-5C65-4B78-B926-4F176E6C1C0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 xmlns:a16="http://schemas.microsoft.com/office/drawing/2014/main" id="{6546F737-2379-4AC5-A077-10797ECE11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 xmlns:a16="http://schemas.microsoft.com/office/drawing/2014/main" id="{5F4E2E05-C6F9-415C-A2BC-3FEE30C444B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 xmlns:a16="http://schemas.microsoft.com/office/drawing/2014/main" id="{C469C23C-0E24-469E-AB26-47A79C681E1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232" name="直線コネクタ 231">
          <a:extLst>
            <a:ext uri="{FF2B5EF4-FFF2-40B4-BE49-F238E27FC236}">
              <a16:creationId xmlns="" xmlns:a16="http://schemas.microsoft.com/office/drawing/2014/main" id="{A8095923-7ECE-4C13-A5AA-53A17B170846}"/>
            </a:ext>
          </a:extLst>
        </xdr:cNvPr>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33" name="【福祉施設】&#10;一人当たり面積最小値テキスト">
          <a:extLst>
            <a:ext uri="{FF2B5EF4-FFF2-40B4-BE49-F238E27FC236}">
              <a16:creationId xmlns="" xmlns:a16="http://schemas.microsoft.com/office/drawing/2014/main" id="{4CF66DD8-5286-4FA1-98EB-B54AA7CECED7}"/>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34" name="直線コネクタ 233">
          <a:extLst>
            <a:ext uri="{FF2B5EF4-FFF2-40B4-BE49-F238E27FC236}">
              <a16:creationId xmlns="" xmlns:a16="http://schemas.microsoft.com/office/drawing/2014/main" id="{EABDDC93-C36E-4381-B1FA-2A6897628528}"/>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235" name="【福祉施設】&#10;一人当たり面積最大値テキスト">
          <a:extLst>
            <a:ext uri="{FF2B5EF4-FFF2-40B4-BE49-F238E27FC236}">
              <a16:creationId xmlns="" xmlns:a16="http://schemas.microsoft.com/office/drawing/2014/main" id="{3766A911-4D3F-42AD-8A01-511D29D198D3}"/>
            </a:ext>
          </a:extLst>
        </xdr:cNvPr>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236" name="直線コネクタ 235">
          <a:extLst>
            <a:ext uri="{FF2B5EF4-FFF2-40B4-BE49-F238E27FC236}">
              <a16:creationId xmlns="" xmlns:a16="http://schemas.microsoft.com/office/drawing/2014/main" id="{34A5B9B5-6AC3-439F-94C9-FF081061A4EE}"/>
            </a:ext>
          </a:extLst>
        </xdr:cNvPr>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237" name="【福祉施設】&#10;一人当たり面積平均値テキスト">
          <a:extLst>
            <a:ext uri="{FF2B5EF4-FFF2-40B4-BE49-F238E27FC236}">
              <a16:creationId xmlns="" xmlns:a16="http://schemas.microsoft.com/office/drawing/2014/main" id="{2E517369-10A1-481E-AE2A-8E07724731D1}"/>
            </a:ext>
          </a:extLst>
        </xdr:cNvPr>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238" name="フローチャート: 判断 237">
          <a:extLst>
            <a:ext uri="{FF2B5EF4-FFF2-40B4-BE49-F238E27FC236}">
              <a16:creationId xmlns="" xmlns:a16="http://schemas.microsoft.com/office/drawing/2014/main" id="{4894CF0B-E217-42DB-AB4C-4B74E9DBAEAC}"/>
            </a:ext>
          </a:extLst>
        </xdr:cNvPr>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239" name="フローチャート: 判断 238">
          <a:extLst>
            <a:ext uri="{FF2B5EF4-FFF2-40B4-BE49-F238E27FC236}">
              <a16:creationId xmlns="" xmlns:a16="http://schemas.microsoft.com/office/drawing/2014/main" id="{0C2DCF78-B02B-405E-964D-4262479EF31B}"/>
            </a:ext>
          </a:extLst>
        </xdr:cNvPr>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13988</xdr:rowOff>
    </xdr:from>
    <xdr:ext cx="469744" cy="259045"/>
    <xdr:sp macro="" textlink="">
      <xdr:nvSpPr>
        <xdr:cNvPr id="240" name="n_1aveValue【福祉施設】&#10;一人当たり面積">
          <a:extLst>
            <a:ext uri="{FF2B5EF4-FFF2-40B4-BE49-F238E27FC236}">
              <a16:creationId xmlns="" xmlns:a16="http://schemas.microsoft.com/office/drawing/2014/main" id="{B9463664-4D46-49C8-9BB5-F96170B69B6B}"/>
            </a:ext>
          </a:extLst>
        </xdr:cNvPr>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17780</xdr:rowOff>
    </xdr:from>
    <xdr:to>
      <xdr:col>46</xdr:col>
      <xdr:colOff>38100</xdr:colOff>
      <xdr:row>84</xdr:row>
      <xdr:rowOff>119380</xdr:rowOff>
    </xdr:to>
    <xdr:sp macro="" textlink="">
      <xdr:nvSpPr>
        <xdr:cNvPr id="241" name="フローチャート: 判断 240">
          <a:extLst>
            <a:ext uri="{FF2B5EF4-FFF2-40B4-BE49-F238E27FC236}">
              <a16:creationId xmlns="" xmlns:a16="http://schemas.microsoft.com/office/drawing/2014/main" id="{D7D8A0CA-11BE-44BC-BC25-AB564AE9D9AA}"/>
            </a:ext>
          </a:extLst>
        </xdr:cNvPr>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135907</xdr:rowOff>
    </xdr:from>
    <xdr:ext cx="469744" cy="259045"/>
    <xdr:sp macro="" textlink="">
      <xdr:nvSpPr>
        <xdr:cNvPr id="242" name="n_2aveValue【福祉施設】&#10;一人当たり面積">
          <a:extLst>
            <a:ext uri="{FF2B5EF4-FFF2-40B4-BE49-F238E27FC236}">
              <a16:creationId xmlns="" xmlns:a16="http://schemas.microsoft.com/office/drawing/2014/main" id="{D8244E2F-A4FD-4C1C-AD8C-2FA00237EA3E}"/>
            </a:ext>
          </a:extLst>
        </xdr:cNvPr>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53975</xdr:rowOff>
    </xdr:from>
    <xdr:to>
      <xdr:col>41</xdr:col>
      <xdr:colOff>101600</xdr:colOff>
      <xdr:row>84</xdr:row>
      <xdr:rowOff>155575</xdr:rowOff>
    </xdr:to>
    <xdr:sp macro="" textlink="">
      <xdr:nvSpPr>
        <xdr:cNvPr id="243" name="フローチャート: 判断 242">
          <a:extLst>
            <a:ext uri="{FF2B5EF4-FFF2-40B4-BE49-F238E27FC236}">
              <a16:creationId xmlns="" xmlns:a16="http://schemas.microsoft.com/office/drawing/2014/main" id="{8F5D5EF8-6E65-49E7-8FEB-8EC5821DCF66}"/>
            </a:ext>
          </a:extLst>
        </xdr:cNvPr>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652</xdr:rowOff>
    </xdr:from>
    <xdr:ext cx="469744" cy="259045"/>
    <xdr:sp macro="" textlink="">
      <xdr:nvSpPr>
        <xdr:cNvPr id="244" name="n_3aveValue【福祉施設】&#10;一人当たり面積">
          <a:extLst>
            <a:ext uri="{FF2B5EF4-FFF2-40B4-BE49-F238E27FC236}">
              <a16:creationId xmlns="" xmlns:a16="http://schemas.microsoft.com/office/drawing/2014/main" id="{CFD8B9C8-E3B9-419A-A759-9F76AF4F1CAF}"/>
            </a:ext>
          </a:extLst>
        </xdr:cNvPr>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 xmlns:a16="http://schemas.microsoft.com/office/drawing/2014/main" id="{854412A2-FC46-4D69-85D1-8915C855A6D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 xmlns:a16="http://schemas.microsoft.com/office/drawing/2014/main" id="{E28AA759-9FC7-4A1A-BDA4-4ED53B10B1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 xmlns:a16="http://schemas.microsoft.com/office/drawing/2014/main" id="{8654F13E-EA32-40CD-AD09-587A1E0E947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 xmlns:a16="http://schemas.microsoft.com/office/drawing/2014/main" id="{8FD3C3CF-CC0D-4B96-9BEC-3A89C01B0DD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 xmlns:a16="http://schemas.microsoft.com/office/drawing/2014/main" id="{B85716F9-F31A-4E0F-B7C0-B7E1EEAFB60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250" name="楕円 249">
          <a:extLst>
            <a:ext uri="{FF2B5EF4-FFF2-40B4-BE49-F238E27FC236}">
              <a16:creationId xmlns="" xmlns:a16="http://schemas.microsoft.com/office/drawing/2014/main" id="{EE211A3F-F965-49AB-B76D-D034EF8B201E}"/>
            </a:ext>
          </a:extLst>
        </xdr:cNvPr>
        <xdr:cNvSpPr/>
      </xdr:nvSpPr>
      <xdr:spPr>
        <a:xfrm>
          <a:off x="10426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64788</xdr:rowOff>
    </xdr:from>
    <xdr:ext cx="469744" cy="259045"/>
    <xdr:sp macro="" textlink="">
      <xdr:nvSpPr>
        <xdr:cNvPr id="251" name="【福祉施設】&#10;一人当たり面積該当値テキスト">
          <a:extLst>
            <a:ext uri="{FF2B5EF4-FFF2-40B4-BE49-F238E27FC236}">
              <a16:creationId xmlns="" xmlns:a16="http://schemas.microsoft.com/office/drawing/2014/main" id="{E9DDB263-A59E-42CE-8C24-3FAEF7671F26}"/>
            </a:ext>
          </a:extLst>
        </xdr:cNvPr>
        <xdr:cNvSpPr txBox="1"/>
      </xdr:nvSpPr>
      <xdr:spPr>
        <a:xfrm>
          <a:off x="10515600"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93980</xdr:rowOff>
    </xdr:from>
    <xdr:to>
      <xdr:col>50</xdr:col>
      <xdr:colOff>165100</xdr:colOff>
      <xdr:row>85</xdr:row>
      <xdr:rowOff>24130</xdr:rowOff>
    </xdr:to>
    <xdr:sp macro="" textlink="">
      <xdr:nvSpPr>
        <xdr:cNvPr id="252" name="楕円 251">
          <a:extLst>
            <a:ext uri="{FF2B5EF4-FFF2-40B4-BE49-F238E27FC236}">
              <a16:creationId xmlns="" xmlns:a16="http://schemas.microsoft.com/office/drawing/2014/main" id="{0D6A7D7E-7FE5-434F-A297-DE02D0FA93E3}"/>
            </a:ext>
          </a:extLst>
        </xdr:cNvPr>
        <xdr:cNvSpPr/>
      </xdr:nvSpPr>
      <xdr:spPr>
        <a:xfrm>
          <a:off x="9588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137161</xdr:rowOff>
    </xdr:from>
    <xdr:to>
      <xdr:col>55</xdr:col>
      <xdr:colOff>0</xdr:colOff>
      <xdr:row>84</xdr:row>
      <xdr:rowOff>144780</xdr:rowOff>
    </xdr:to>
    <xdr:cxnSp macro="">
      <xdr:nvCxnSpPr>
        <xdr:cNvPr id="253" name="直線コネクタ 252">
          <a:extLst>
            <a:ext uri="{FF2B5EF4-FFF2-40B4-BE49-F238E27FC236}">
              <a16:creationId xmlns="" xmlns:a16="http://schemas.microsoft.com/office/drawing/2014/main" id="{DBF587D3-277C-4BC3-8A67-C24CC776B609}"/>
            </a:ext>
          </a:extLst>
        </xdr:cNvPr>
        <xdr:cNvCxnSpPr/>
      </xdr:nvCxnSpPr>
      <xdr:spPr>
        <a:xfrm flipV="1">
          <a:off x="9639300" y="14538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95886</xdr:rowOff>
    </xdr:from>
    <xdr:to>
      <xdr:col>46</xdr:col>
      <xdr:colOff>38100</xdr:colOff>
      <xdr:row>85</xdr:row>
      <xdr:rowOff>26036</xdr:rowOff>
    </xdr:to>
    <xdr:sp macro="" textlink="">
      <xdr:nvSpPr>
        <xdr:cNvPr id="254" name="楕円 253">
          <a:extLst>
            <a:ext uri="{FF2B5EF4-FFF2-40B4-BE49-F238E27FC236}">
              <a16:creationId xmlns="" xmlns:a16="http://schemas.microsoft.com/office/drawing/2014/main" id="{EAA09D56-D5CD-4521-8117-DF0752697F86}"/>
            </a:ext>
          </a:extLst>
        </xdr:cNvPr>
        <xdr:cNvSpPr/>
      </xdr:nvSpPr>
      <xdr:spPr>
        <a:xfrm>
          <a:off x="8699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144780</xdr:rowOff>
    </xdr:from>
    <xdr:to>
      <xdr:col>50</xdr:col>
      <xdr:colOff>114300</xdr:colOff>
      <xdr:row>84</xdr:row>
      <xdr:rowOff>146686</xdr:rowOff>
    </xdr:to>
    <xdr:cxnSp macro="">
      <xdr:nvCxnSpPr>
        <xdr:cNvPr id="255" name="直線コネクタ 254">
          <a:extLst>
            <a:ext uri="{FF2B5EF4-FFF2-40B4-BE49-F238E27FC236}">
              <a16:creationId xmlns="" xmlns:a16="http://schemas.microsoft.com/office/drawing/2014/main" id="{8EE8DB9E-BBC3-4F43-BE06-5C12B993A4BB}"/>
            </a:ext>
          </a:extLst>
        </xdr:cNvPr>
        <xdr:cNvCxnSpPr/>
      </xdr:nvCxnSpPr>
      <xdr:spPr>
        <a:xfrm flipV="1">
          <a:off x="8750300" y="145465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97789</xdr:rowOff>
    </xdr:from>
    <xdr:to>
      <xdr:col>41</xdr:col>
      <xdr:colOff>101600</xdr:colOff>
      <xdr:row>85</xdr:row>
      <xdr:rowOff>27939</xdr:rowOff>
    </xdr:to>
    <xdr:sp macro="" textlink="">
      <xdr:nvSpPr>
        <xdr:cNvPr id="256" name="楕円 255">
          <a:extLst>
            <a:ext uri="{FF2B5EF4-FFF2-40B4-BE49-F238E27FC236}">
              <a16:creationId xmlns="" xmlns:a16="http://schemas.microsoft.com/office/drawing/2014/main" id="{C8E8C0C6-9A70-43AB-8110-28BC53CC0828}"/>
            </a:ext>
          </a:extLst>
        </xdr:cNvPr>
        <xdr:cNvSpPr/>
      </xdr:nvSpPr>
      <xdr:spPr>
        <a:xfrm>
          <a:off x="7810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146686</xdr:rowOff>
    </xdr:from>
    <xdr:to>
      <xdr:col>45</xdr:col>
      <xdr:colOff>177800</xdr:colOff>
      <xdr:row>84</xdr:row>
      <xdr:rowOff>148589</xdr:rowOff>
    </xdr:to>
    <xdr:cxnSp macro="">
      <xdr:nvCxnSpPr>
        <xdr:cNvPr id="257" name="直線コネクタ 256">
          <a:extLst>
            <a:ext uri="{FF2B5EF4-FFF2-40B4-BE49-F238E27FC236}">
              <a16:creationId xmlns="" xmlns:a16="http://schemas.microsoft.com/office/drawing/2014/main" id="{DE707167-C7B2-46A1-8FE4-96EF8EF4F484}"/>
            </a:ext>
          </a:extLst>
        </xdr:cNvPr>
        <xdr:cNvCxnSpPr/>
      </xdr:nvCxnSpPr>
      <xdr:spPr>
        <a:xfrm flipV="1">
          <a:off x="7861300" y="145484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15257</xdr:rowOff>
    </xdr:from>
    <xdr:ext cx="469744" cy="259045"/>
    <xdr:sp macro="" textlink="">
      <xdr:nvSpPr>
        <xdr:cNvPr id="258" name="n_1mainValue【福祉施設】&#10;一人当たり面積">
          <a:extLst>
            <a:ext uri="{FF2B5EF4-FFF2-40B4-BE49-F238E27FC236}">
              <a16:creationId xmlns="" xmlns:a16="http://schemas.microsoft.com/office/drawing/2014/main" id="{B8D39FAA-14F8-41B1-B056-44A09AB52AF5}"/>
            </a:ext>
          </a:extLst>
        </xdr:cNvPr>
        <xdr:cNvSpPr txBox="1"/>
      </xdr:nvSpPr>
      <xdr:spPr>
        <a:xfrm>
          <a:off x="93917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17163</xdr:rowOff>
    </xdr:from>
    <xdr:ext cx="469744" cy="259045"/>
    <xdr:sp macro="" textlink="">
      <xdr:nvSpPr>
        <xdr:cNvPr id="259" name="n_2mainValue【福祉施設】&#10;一人当たり面積">
          <a:extLst>
            <a:ext uri="{FF2B5EF4-FFF2-40B4-BE49-F238E27FC236}">
              <a16:creationId xmlns="" xmlns:a16="http://schemas.microsoft.com/office/drawing/2014/main" id="{F532BB36-567E-4136-8AC4-408E3C14C091}"/>
            </a:ext>
          </a:extLst>
        </xdr:cNvPr>
        <xdr:cNvSpPr txBox="1"/>
      </xdr:nvSpPr>
      <xdr:spPr>
        <a:xfrm>
          <a:off x="8515427" y="145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19066</xdr:rowOff>
    </xdr:from>
    <xdr:ext cx="469744" cy="259045"/>
    <xdr:sp macro="" textlink="">
      <xdr:nvSpPr>
        <xdr:cNvPr id="260" name="n_3mainValue【福祉施設】&#10;一人当たり面積">
          <a:extLst>
            <a:ext uri="{FF2B5EF4-FFF2-40B4-BE49-F238E27FC236}">
              <a16:creationId xmlns="" xmlns:a16="http://schemas.microsoft.com/office/drawing/2014/main" id="{8B24081C-15F5-4ECA-B9BC-773696CDB39C}"/>
            </a:ext>
          </a:extLst>
        </xdr:cNvPr>
        <xdr:cNvSpPr txBox="1"/>
      </xdr:nvSpPr>
      <xdr:spPr>
        <a:xfrm>
          <a:off x="7626427"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 xmlns:a16="http://schemas.microsoft.com/office/drawing/2014/main" id="{96DA1719-922E-4334-AEB5-9148A8BF02B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 xmlns:a16="http://schemas.microsoft.com/office/drawing/2014/main" id="{976F9156-4429-431F-8BB2-EE1DD281768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 xmlns:a16="http://schemas.microsoft.com/office/drawing/2014/main" id="{D696E31E-39E0-409E-9C3F-582D2926B20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 xmlns:a16="http://schemas.microsoft.com/office/drawing/2014/main" id="{42CF9DFA-43CF-4E4F-A1CA-1A62F697576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 xmlns:a16="http://schemas.microsoft.com/office/drawing/2014/main" id="{A1F1E61C-77AE-4CDC-A85F-ED9AD9437BF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 xmlns:a16="http://schemas.microsoft.com/office/drawing/2014/main" id="{2D192F09-7081-4C9A-87EC-F855F7B9064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 xmlns:a16="http://schemas.microsoft.com/office/drawing/2014/main" id="{6243AAF5-9F2A-47D5-BF8A-EE47914AB5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 xmlns:a16="http://schemas.microsoft.com/office/drawing/2014/main" id="{07806FF9-5F31-45B8-AEC0-35CCDF99349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 xmlns:a16="http://schemas.microsoft.com/office/drawing/2014/main" id="{0D1DF87F-AC31-46C0-B3E6-3EDF93C8C2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 xmlns:a16="http://schemas.microsoft.com/office/drawing/2014/main" id="{673D2AF7-E86C-474B-8C50-F8B130A47C5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 xmlns:a16="http://schemas.microsoft.com/office/drawing/2014/main" id="{1D48CF37-976B-4BF0-8B17-FFBE3C2D492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 xmlns:a16="http://schemas.microsoft.com/office/drawing/2014/main" id="{7B36FFE1-9E66-49AD-BB67-31389A192F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 xmlns:a16="http://schemas.microsoft.com/office/drawing/2014/main" id="{E053F502-63B8-48E3-8249-89A19340AF2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 xmlns:a16="http://schemas.microsoft.com/office/drawing/2014/main" id="{9F575CB7-7637-421D-B548-2EF6F8A11E6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 xmlns:a16="http://schemas.microsoft.com/office/drawing/2014/main" id="{69E37006-9B00-439D-831F-BEC82EE6F0B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 xmlns:a16="http://schemas.microsoft.com/office/drawing/2014/main" id="{06FC6CF5-1CDD-41AC-97A7-D847025F664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a:extLst>
            <a:ext uri="{FF2B5EF4-FFF2-40B4-BE49-F238E27FC236}">
              <a16:creationId xmlns="" xmlns:a16="http://schemas.microsoft.com/office/drawing/2014/main" id="{09FF7514-545D-401B-AEB7-D4F4DF867C1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a:extLst>
            <a:ext uri="{FF2B5EF4-FFF2-40B4-BE49-F238E27FC236}">
              <a16:creationId xmlns="" xmlns:a16="http://schemas.microsoft.com/office/drawing/2014/main" id="{0E2A5AF0-8666-424E-A5A6-43F13558B9A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a:extLst>
            <a:ext uri="{FF2B5EF4-FFF2-40B4-BE49-F238E27FC236}">
              <a16:creationId xmlns="" xmlns:a16="http://schemas.microsoft.com/office/drawing/2014/main" id="{CF525CF6-3674-4E92-9F15-19A29F766E9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a:extLst>
            <a:ext uri="{FF2B5EF4-FFF2-40B4-BE49-F238E27FC236}">
              <a16:creationId xmlns="" xmlns:a16="http://schemas.microsoft.com/office/drawing/2014/main" id="{D0DCC879-ACD4-4B6E-A23D-9FE2E07A1B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a:extLst>
            <a:ext uri="{FF2B5EF4-FFF2-40B4-BE49-F238E27FC236}">
              <a16:creationId xmlns="" xmlns:a16="http://schemas.microsoft.com/office/drawing/2014/main" id="{B8386EBB-D58A-4657-A299-F9B782C25E6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a:extLst>
            <a:ext uri="{FF2B5EF4-FFF2-40B4-BE49-F238E27FC236}">
              <a16:creationId xmlns="" xmlns:a16="http://schemas.microsoft.com/office/drawing/2014/main" id="{9CBBDFB7-2394-408F-B039-DA265617F0B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a:extLst>
            <a:ext uri="{FF2B5EF4-FFF2-40B4-BE49-F238E27FC236}">
              <a16:creationId xmlns="" xmlns:a16="http://schemas.microsoft.com/office/drawing/2014/main" id="{557B35E6-5871-4A1F-8E9D-7BAB64EF530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a:extLst>
            <a:ext uri="{FF2B5EF4-FFF2-40B4-BE49-F238E27FC236}">
              <a16:creationId xmlns="" xmlns:a16="http://schemas.microsoft.com/office/drawing/2014/main" id="{32DB70B3-78E6-4E7E-A2B1-71F5C7A9EB2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a:extLst>
            <a:ext uri="{FF2B5EF4-FFF2-40B4-BE49-F238E27FC236}">
              <a16:creationId xmlns="" xmlns:a16="http://schemas.microsoft.com/office/drawing/2014/main" id="{DCB06E09-13B6-4611-8BD6-F4230B08340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a:extLst>
            <a:ext uri="{FF2B5EF4-FFF2-40B4-BE49-F238E27FC236}">
              <a16:creationId xmlns="" xmlns:a16="http://schemas.microsoft.com/office/drawing/2014/main" id="{EC74D561-A5FA-47B5-967C-76E87D95D06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7" name="直線コネクタ 286">
          <a:extLst>
            <a:ext uri="{FF2B5EF4-FFF2-40B4-BE49-F238E27FC236}">
              <a16:creationId xmlns="" xmlns:a16="http://schemas.microsoft.com/office/drawing/2014/main" id="{8C0EE3EF-C6DC-41FA-85FD-DABCE70126A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8" name="テキスト ボックス 287">
          <a:extLst>
            <a:ext uri="{FF2B5EF4-FFF2-40B4-BE49-F238E27FC236}">
              <a16:creationId xmlns="" xmlns:a16="http://schemas.microsoft.com/office/drawing/2014/main" id="{E263B788-987F-425C-B789-A33E5A3CC56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9" name="直線コネクタ 288">
          <a:extLst>
            <a:ext uri="{FF2B5EF4-FFF2-40B4-BE49-F238E27FC236}">
              <a16:creationId xmlns="" xmlns:a16="http://schemas.microsoft.com/office/drawing/2014/main" id="{219574A4-4A9A-476D-AE15-A5B97BBD937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0" name="テキスト ボックス 289">
          <a:extLst>
            <a:ext uri="{FF2B5EF4-FFF2-40B4-BE49-F238E27FC236}">
              <a16:creationId xmlns="" xmlns:a16="http://schemas.microsoft.com/office/drawing/2014/main" id="{E5162385-C5FB-418A-9FF2-46BBE317490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1" name="直線コネクタ 290">
          <a:extLst>
            <a:ext uri="{FF2B5EF4-FFF2-40B4-BE49-F238E27FC236}">
              <a16:creationId xmlns="" xmlns:a16="http://schemas.microsoft.com/office/drawing/2014/main" id="{789D5DD9-48D1-4969-BAD3-0F32E871FCC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2" name="テキスト ボックス 291">
          <a:extLst>
            <a:ext uri="{FF2B5EF4-FFF2-40B4-BE49-F238E27FC236}">
              <a16:creationId xmlns="" xmlns:a16="http://schemas.microsoft.com/office/drawing/2014/main" id="{A9E8BCC7-B0E6-486B-B3C4-3ECEB74E8C9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3" name="直線コネクタ 292">
          <a:extLst>
            <a:ext uri="{FF2B5EF4-FFF2-40B4-BE49-F238E27FC236}">
              <a16:creationId xmlns="" xmlns:a16="http://schemas.microsoft.com/office/drawing/2014/main" id="{E88DFF45-5890-40C3-A486-5C538CDA6DF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4" name="テキスト ボックス 293">
          <a:extLst>
            <a:ext uri="{FF2B5EF4-FFF2-40B4-BE49-F238E27FC236}">
              <a16:creationId xmlns="" xmlns:a16="http://schemas.microsoft.com/office/drawing/2014/main" id="{7DA07DAF-ABA7-4819-BB7B-F07938D3682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5" name="直線コネクタ 294">
          <a:extLst>
            <a:ext uri="{FF2B5EF4-FFF2-40B4-BE49-F238E27FC236}">
              <a16:creationId xmlns="" xmlns:a16="http://schemas.microsoft.com/office/drawing/2014/main" id="{1C549602-7490-4C6F-B374-8FACC5E52CD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6" name="テキスト ボックス 295">
          <a:extLst>
            <a:ext uri="{FF2B5EF4-FFF2-40B4-BE49-F238E27FC236}">
              <a16:creationId xmlns="" xmlns:a16="http://schemas.microsoft.com/office/drawing/2014/main" id="{4075F8C6-0C34-4D4C-A67E-CFFC7207848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7" name="直線コネクタ 296">
          <a:extLst>
            <a:ext uri="{FF2B5EF4-FFF2-40B4-BE49-F238E27FC236}">
              <a16:creationId xmlns="" xmlns:a16="http://schemas.microsoft.com/office/drawing/2014/main" id="{9988D58D-E69C-47E4-B2D3-64D847BD47E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8" name="テキスト ボックス 297">
          <a:extLst>
            <a:ext uri="{FF2B5EF4-FFF2-40B4-BE49-F238E27FC236}">
              <a16:creationId xmlns="" xmlns:a16="http://schemas.microsoft.com/office/drawing/2014/main" id="{CE2A3087-BE7A-4EFE-91F5-2B9EFEB2B46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a:extLst>
            <a:ext uri="{FF2B5EF4-FFF2-40B4-BE49-F238E27FC236}">
              <a16:creationId xmlns="" xmlns:a16="http://schemas.microsoft.com/office/drawing/2014/main" id="{09B54AA8-E763-479D-BC72-1B25F91D923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0" name="テキスト ボックス 299">
          <a:extLst>
            <a:ext uri="{FF2B5EF4-FFF2-40B4-BE49-F238E27FC236}">
              <a16:creationId xmlns="" xmlns:a16="http://schemas.microsoft.com/office/drawing/2014/main" id="{CD1AA5D2-5E3D-4CE2-936A-AAB6F098859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a:extLst>
            <a:ext uri="{FF2B5EF4-FFF2-40B4-BE49-F238E27FC236}">
              <a16:creationId xmlns="" xmlns:a16="http://schemas.microsoft.com/office/drawing/2014/main" id="{FE52599F-2BD2-4905-B719-1A1444E5747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302" name="直線コネクタ 301">
          <a:extLst>
            <a:ext uri="{FF2B5EF4-FFF2-40B4-BE49-F238E27FC236}">
              <a16:creationId xmlns="" xmlns:a16="http://schemas.microsoft.com/office/drawing/2014/main" id="{14F62597-9889-4CC0-81C0-45717F7DFCE7}"/>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303" name="【一般廃棄物処理施設】&#10;有形固定資産減価償却率最小値テキスト">
          <a:extLst>
            <a:ext uri="{FF2B5EF4-FFF2-40B4-BE49-F238E27FC236}">
              <a16:creationId xmlns="" xmlns:a16="http://schemas.microsoft.com/office/drawing/2014/main" id="{2EAC23A4-65A4-411F-A1CC-CD5728F2E4C9}"/>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304" name="直線コネクタ 303">
          <a:extLst>
            <a:ext uri="{FF2B5EF4-FFF2-40B4-BE49-F238E27FC236}">
              <a16:creationId xmlns="" xmlns:a16="http://schemas.microsoft.com/office/drawing/2014/main" id="{4C345911-3B82-4D1C-AAF7-2F8F0640B291}"/>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5" name="【一般廃棄物処理施設】&#10;有形固定資産減価償却率最大値テキスト">
          <a:extLst>
            <a:ext uri="{FF2B5EF4-FFF2-40B4-BE49-F238E27FC236}">
              <a16:creationId xmlns="" xmlns:a16="http://schemas.microsoft.com/office/drawing/2014/main" id="{8ABC8C81-5172-4ADD-8420-4861F7138D1B}"/>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6" name="直線コネクタ 305">
          <a:extLst>
            <a:ext uri="{FF2B5EF4-FFF2-40B4-BE49-F238E27FC236}">
              <a16:creationId xmlns="" xmlns:a16="http://schemas.microsoft.com/office/drawing/2014/main" id="{9172F366-2746-4DAA-9D21-CDD6283934C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307" name="【一般廃棄物処理施設】&#10;有形固定資産減価償却率平均値テキスト">
          <a:extLst>
            <a:ext uri="{FF2B5EF4-FFF2-40B4-BE49-F238E27FC236}">
              <a16:creationId xmlns="" xmlns:a16="http://schemas.microsoft.com/office/drawing/2014/main" id="{B0011E4E-11D3-4BC9-9C53-AF1FEA1CA6A5}"/>
            </a:ext>
          </a:extLst>
        </xdr:cNvPr>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308" name="フローチャート: 判断 307">
          <a:extLst>
            <a:ext uri="{FF2B5EF4-FFF2-40B4-BE49-F238E27FC236}">
              <a16:creationId xmlns="" xmlns:a16="http://schemas.microsoft.com/office/drawing/2014/main" id="{A7B0867C-519B-4C2C-91F6-6070289FFE0F}"/>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309" name="フローチャート: 判断 308">
          <a:extLst>
            <a:ext uri="{FF2B5EF4-FFF2-40B4-BE49-F238E27FC236}">
              <a16:creationId xmlns="" xmlns:a16="http://schemas.microsoft.com/office/drawing/2014/main" id="{9292ECAA-0299-47DC-9B73-3A42B0F9C2D3}"/>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129557</xdr:rowOff>
    </xdr:from>
    <xdr:ext cx="405111" cy="259045"/>
    <xdr:sp macro="" textlink="">
      <xdr:nvSpPr>
        <xdr:cNvPr id="310" name="n_1aveValue【一般廃棄物処理施設】&#10;有形固定資産減価償却率">
          <a:extLst>
            <a:ext uri="{FF2B5EF4-FFF2-40B4-BE49-F238E27FC236}">
              <a16:creationId xmlns="" xmlns:a16="http://schemas.microsoft.com/office/drawing/2014/main" id="{DC579A4A-B173-419B-9003-345859258B0A}"/>
            </a:ext>
          </a:extLst>
        </xdr:cNvPr>
        <xdr:cNvSpPr txBox="1"/>
      </xdr:nvSpPr>
      <xdr:spPr>
        <a:xfrm>
          <a:off x="15266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xdr:rowOff>
    </xdr:from>
    <xdr:to>
      <xdr:col>76</xdr:col>
      <xdr:colOff>165100</xdr:colOff>
      <xdr:row>36</xdr:row>
      <xdr:rowOff>104140</xdr:rowOff>
    </xdr:to>
    <xdr:sp macro="" textlink="">
      <xdr:nvSpPr>
        <xdr:cNvPr id="311" name="フローチャート: 判断 310">
          <a:extLst>
            <a:ext uri="{FF2B5EF4-FFF2-40B4-BE49-F238E27FC236}">
              <a16:creationId xmlns="" xmlns:a16="http://schemas.microsoft.com/office/drawing/2014/main" id="{8077E0AB-6656-4A3C-B05F-2FE61384FD56}"/>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95267</xdr:rowOff>
    </xdr:from>
    <xdr:ext cx="405111" cy="259045"/>
    <xdr:sp macro="" textlink="">
      <xdr:nvSpPr>
        <xdr:cNvPr id="312" name="n_2aveValue【一般廃棄物処理施設】&#10;有形固定資産減価償却率">
          <a:extLst>
            <a:ext uri="{FF2B5EF4-FFF2-40B4-BE49-F238E27FC236}">
              <a16:creationId xmlns="" xmlns:a16="http://schemas.microsoft.com/office/drawing/2014/main" id="{7EEF976F-4E38-4360-B566-E5E70AD637FF}"/>
            </a:ext>
          </a:extLst>
        </xdr:cNvPr>
        <xdr:cNvSpPr txBox="1"/>
      </xdr:nvSpPr>
      <xdr:spPr>
        <a:xfrm>
          <a:off x="14389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72753</xdr:rowOff>
    </xdr:from>
    <xdr:to>
      <xdr:col>72</xdr:col>
      <xdr:colOff>38100</xdr:colOff>
      <xdr:row>37</xdr:row>
      <xdr:rowOff>2903</xdr:rowOff>
    </xdr:to>
    <xdr:sp macro="" textlink="">
      <xdr:nvSpPr>
        <xdr:cNvPr id="313" name="フローチャート: 判断 312">
          <a:extLst>
            <a:ext uri="{FF2B5EF4-FFF2-40B4-BE49-F238E27FC236}">
              <a16:creationId xmlns="" xmlns:a16="http://schemas.microsoft.com/office/drawing/2014/main" id="{3A09045C-98F2-4E4B-A268-B7F9F37B45C2}"/>
            </a:ext>
          </a:extLst>
        </xdr:cNvPr>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165480</xdr:rowOff>
    </xdr:from>
    <xdr:ext cx="405111" cy="259045"/>
    <xdr:sp macro="" textlink="">
      <xdr:nvSpPr>
        <xdr:cNvPr id="314" name="n_3aveValue【一般廃棄物処理施設】&#10;有形固定資産減価償却率">
          <a:extLst>
            <a:ext uri="{FF2B5EF4-FFF2-40B4-BE49-F238E27FC236}">
              <a16:creationId xmlns="" xmlns:a16="http://schemas.microsoft.com/office/drawing/2014/main" id="{6276EA77-D98A-469A-B272-357060AF4391}"/>
            </a:ext>
          </a:extLst>
        </xdr:cNvPr>
        <xdr:cNvSpPr txBox="1"/>
      </xdr:nvSpPr>
      <xdr:spPr>
        <a:xfrm>
          <a:off x="13500744"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5" name="テキスト ボックス 314">
          <a:extLst>
            <a:ext uri="{FF2B5EF4-FFF2-40B4-BE49-F238E27FC236}">
              <a16:creationId xmlns="" xmlns:a16="http://schemas.microsoft.com/office/drawing/2014/main" id="{C82542ED-602E-4694-977C-02CF19159C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a:extLst>
            <a:ext uri="{FF2B5EF4-FFF2-40B4-BE49-F238E27FC236}">
              <a16:creationId xmlns="" xmlns:a16="http://schemas.microsoft.com/office/drawing/2014/main" id="{B03FF091-4036-4F3D-9F74-57AF7A57E4E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a:extLst>
            <a:ext uri="{FF2B5EF4-FFF2-40B4-BE49-F238E27FC236}">
              <a16:creationId xmlns="" xmlns:a16="http://schemas.microsoft.com/office/drawing/2014/main" id="{5EA14914-2E7A-4EE6-95FC-D5793FF9D2D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a:extLst>
            <a:ext uri="{FF2B5EF4-FFF2-40B4-BE49-F238E27FC236}">
              <a16:creationId xmlns="" xmlns:a16="http://schemas.microsoft.com/office/drawing/2014/main" id="{D081E6B7-D2BF-4B1E-B3F0-E0AE8C99C1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a:extLst>
            <a:ext uri="{FF2B5EF4-FFF2-40B4-BE49-F238E27FC236}">
              <a16:creationId xmlns="" xmlns:a16="http://schemas.microsoft.com/office/drawing/2014/main" id="{4444170C-12AB-4660-B637-C019B015EE4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20" name="楕円 319">
          <a:extLst>
            <a:ext uri="{FF2B5EF4-FFF2-40B4-BE49-F238E27FC236}">
              <a16:creationId xmlns="" xmlns:a16="http://schemas.microsoft.com/office/drawing/2014/main" id="{A68CD49E-89EB-4C1D-84BE-06F63623788B}"/>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21" name="【一般廃棄物処理施設】&#10;有形固定資産減価償却率該当値テキスト">
          <a:extLst>
            <a:ext uri="{FF2B5EF4-FFF2-40B4-BE49-F238E27FC236}">
              <a16:creationId xmlns="" xmlns:a16="http://schemas.microsoft.com/office/drawing/2014/main" id="{30B27941-F3C0-4F7E-B09C-FBA368A5D024}"/>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125004</xdr:rowOff>
    </xdr:from>
    <xdr:to>
      <xdr:col>81</xdr:col>
      <xdr:colOff>101600</xdr:colOff>
      <xdr:row>33</xdr:row>
      <xdr:rowOff>55154</xdr:rowOff>
    </xdr:to>
    <xdr:sp macro="" textlink="">
      <xdr:nvSpPr>
        <xdr:cNvPr id="322" name="楕円 321">
          <a:extLst>
            <a:ext uri="{FF2B5EF4-FFF2-40B4-BE49-F238E27FC236}">
              <a16:creationId xmlns="" xmlns:a16="http://schemas.microsoft.com/office/drawing/2014/main" id="{FDF05E94-D619-4692-B361-DF56FCB5306F}"/>
            </a:ext>
          </a:extLst>
        </xdr:cNvPr>
        <xdr:cNvSpPr/>
      </xdr:nvSpPr>
      <xdr:spPr>
        <a:xfrm>
          <a:off x="154305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4354</xdr:rowOff>
    </xdr:to>
    <xdr:cxnSp macro="">
      <xdr:nvCxnSpPr>
        <xdr:cNvPr id="323" name="直線コネクタ 322">
          <a:extLst>
            <a:ext uri="{FF2B5EF4-FFF2-40B4-BE49-F238E27FC236}">
              <a16:creationId xmlns="" xmlns:a16="http://schemas.microsoft.com/office/drawing/2014/main" id="{B10E31DA-2066-41E9-84B4-BFCBB54D0DFB}"/>
            </a:ext>
          </a:extLst>
        </xdr:cNvPr>
        <xdr:cNvCxnSpPr/>
      </xdr:nvCxnSpPr>
      <xdr:spPr>
        <a:xfrm flipV="1">
          <a:off x="15481300" y="566057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125004</xdr:rowOff>
    </xdr:from>
    <xdr:to>
      <xdr:col>76</xdr:col>
      <xdr:colOff>165100</xdr:colOff>
      <xdr:row>33</xdr:row>
      <xdr:rowOff>55154</xdr:rowOff>
    </xdr:to>
    <xdr:sp macro="" textlink="">
      <xdr:nvSpPr>
        <xdr:cNvPr id="324" name="楕円 323">
          <a:extLst>
            <a:ext uri="{FF2B5EF4-FFF2-40B4-BE49-F238E27FC236}">
              <a16:creationId xmlns="" xmlns:a16="http://schemas.microsoft.com/office/drawing/2014/main" id="{D3FB0690-670E-480D-B855-8ABC67972348}"/>
            </a:ext>
          </a:extLst>
        </xdr:cNvPr>
        <xdr:cNvSpPr/>
      </xdr:nvSpPr>
      <xdr:spPr>
        <a:xfrm>
          <a:off x="145415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4354</xdr:rowOff>
    </xdr:from>
    <xdr:to>
      <xdr:col>81</xdr:col>
      <xdr:colOff>50800</xdr:colOff>
      <xdr:row>33</xdr:row>
      <xdr:rowOff>4354</xdr:rowOff>
    </xdr:to>
    <xdr:cxnSp macro="">
      <xdr:nvCxnSpPr>
        <xdr:cNvPr id="325" name="直線コネクタ 324">
          <a:extLst>
            <a:ext uri="{FF2B5EF4-FFF2-40B4-BE49-F238E27FC236}">
              <a16:creationId xmlns="" xmlns:a16="http://schemas.microsoft.com/office/drawing/2014/main" id="{24FCA80F-B358-40A8-A0D3-0C9E96E9A5DF}"/>
            </a:ext>
          </a:extLst>
        </xdr:cNvPr>
        <xdr:cNvCxnSpPr/>
      </xdr:nvCxnSpPr>
      <xdr:spPr>
        <a:xfrm>
          <a:off x="14592300" y="5662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326" name="楕円 325">
          <a:extLst>
            <a:ext uri="{FF2B5EF4-FFF2-40B4-BE49-F238E27FC236}">
              <a16:creationId xmlns="" xmlns:a16="http://schemas.microsoft.com/office/drawing/2014/main" id="{CFAC9FB8-E239-4684-964D-C4A3B6A93F33}"/>
            </a:ext>
          </a:extLst>
        </xdr:cNvPr>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4354</xdr:rowOff>
    </xdr:to>
    <xdr:cxnSp macro="">
      <xdr:nvCxnSpPr>
        <xdr:cNvPr id="327" name="直線コネクタ 326">
          <a:extLst>
            <a:ext uri="{FF2B5EF4-FFF2-40B4-BE49-F238E27FC236}">
              <a16:creationId xmlns="" xmlns:a16="http://schemas.microsoft.com/office/drawing/2014/main" id="{115F6C67-B89B-417A-B404-33CB3AC99A1E}"/>
            </a:ext>
          </a:extLst>
        </xdr:cNvPr>
        <xdr:cNvCxnSpPr/>
      </xdr:nvCxnSpPr>
      <xdr:spPr>
        <a:xfrm>
          <a:off x="13703300" y="566057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31</xdr:row>
      <xdr:rowOff>71681</xdr:rowOff>
    </xdr:from>
    <xdr:ext cx="405111" cy="259045"/>
    <xdr:sp macro="" textlink="">
      <xdr:nvSpPr>
        <xdr:cNvPr id="328" name="n_1mainValue【一般廃棄物処理施設】&#10;有形固定資産減価償却率">
          <a:extLst>
            <a:ext uri="{FF2B5EF4-FFF2-40B4-BE49-F238E27FC236}">
              <a16:creationId xmlns="" xmlns:a16="http://schemas.microsoft.com/office/drawing/2014/main" id="{C1C6F8A5-58F6-462E-BDFE-8F9DB61A6825}"/>
            </a:ext>
          </a:extLst>
        </xdr:cNvPr>
        <xdr:cNvSpPr txBox="1"/>
      </xdr:nvSpPr>
      <xdr:spPr>
        <a:xfrm>
          <a:off x="15266044" y="538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71681</xdr:rowOff>
    </xdr:from>
    <xdr:ext cx="405111" cy="259045"/>
    <xdr:sp macro="" textlink="">
      <xdr:nvSpPr>
        <xdr:cNvPr id="329" name="n_2mainValue【一般廃棄物処理施設】&#10;有形固定資産減価償却率">
          <a:extLst>
            <a:ext uri="{FF2B5EF4-FFF2-40B4-BE49-F238E27FC236}">
              <a16:creationId xmlns="" xmlns:a16="http://schemas.microsoft.com/office/drawing/2014/main" id="{F7F22012-31A4-482B-AB89-55B258E758EA}"/>
            </a:ext>
          </a:extLst>
        </xdr:cNvPr>
        <xdr:cNvSpPr txBox="1"/>
      </xdr:nvSpPr>
      <xdr:spPr>
        <a:xfrm>
          <a:off x="14389744" y="538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330" name="n_3mainValue【一般廃棄物処理施設】&#10;有形固定資産減価償却率">
          <a:extLst>
            <a:ext uri="{FF2B5EF4-FFF2-40B4-BE49-F238E27FC236}">
              <a16:creationId xmlns="" xmlns:a16="http://schemas.microsoft.com/office/drawing/2014/main" id="{196A0388-0380-4D73-BCC3-3AC330CE0F16}"/>
            </a:ext>
          </a:extLst>
        </xdr:cNvPr>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a:extLst>
            <a:ext uri="{FF2B5EF4-FFF2-40B4-BE49-F238E27FC236}">
              <a16:creationId xmlns="" xmlns:a16="http://schemas.microsoft.com/office/drawing/2014/main" id="{37B73AEF-497A-4319-AA54-EC10D71C22F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a:extLst>
            <a:ext uri="{FF2B5EF4-FFF2-40B4-BE49-F238E27FC236}">
              <a16:creationId xmlns="" xmlns:a16="http://schemas.microsoft.com/office/drawing/2014/main" id="{335666B7-C604-42D6-8BD2-B78549AEBF8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a:extLst>
            <a:ext uri="{FF2B5EF4-FFF2-40B4-BE49-F238E27FC236}">
              <a16:creationId xmlns="" xmlns:a16="http://schemas.microsoft.com/office/drawing/2014/main" id="{38888CA0-362C-4A0D-8CB7-542DD084DD7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a:extLst>
            <a:ext uri="{FF2B5EF4-FFF2-40B4-BE49-F238E27FC236}">
              <a16:creationId xmlns="" xmlns:a16="http://schemas.microsoft.com/office/drawing/2014/main" id="{44D97CDF-93EF-4653-8330-DA11108D5AD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a:extLst>
            <a:ext uri="{FF2B5EF4-FFF2-40B4-BE49-F238E27FC236}">
              <a16:creationId xmlns="" xmlns:a16="http://schemas.microsoft.com/office/drawing/2014/main" id="{8A6B2F40-A783-4B28-9051-4293B80070C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a:extLst>
            <a:ext uri="{FF2B5EF4-FFF2-40B4-BE49-F238E27FC236}">
              <a16:creationId xmlns="" xmlns:a16="http://schemas.microsoft.com/office/drawing/2014/main" id="{47EE4118-72FB-4C94-A32A-4A3823AE94C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a:extLst>
            <a:ext uri="{FF2B5EF4-FFF2-40B4-BE49-F238E27FC236}">
              <a16:creationId xmlns="" xmlns:a16="http://schemas.microsoft.com/office/drawing/2014/main" id="{5B805FE4-0124-48DC-8F98-868B45A5B2B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a:extLst>
            <a:ext uri="{FF2B5EF4-FFF2-40B4-BE49-F238E27FC236}">
              <a16:creationId xmlns="" xmlns:a16="http://schemas.microsoft.com/office/drawing/2014/main" id="{56FA3CF4-789D-405F-9018-BE2B2B64752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a:extLst>
            <a:ext uri="{FF2B5EF4-FFF2-40B4-BE49-F238E27FC236}">
              <a16:creationId xmlns="" xmlns:a16="http://schemas.microsoft.com/office/drawing/2014/main" id="{2925EC10-3DBB-49AF-82F7-D1208993821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a:extLst>
            <a:ext uri="{FF2B5EF4-FFF2-40B4-BE49-F238E27FC236}">
              <a16:creationId xmlns="" xmlns:a16="http://schemas.microsoft.com/office/drawing/2014/main" id="{A376A33F-C348-4B1D-B5A0-88503CE8A3F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1" name="直線コネクタ 340">
          <a:extLst>
            <a:ext uri="{FF2B5EF4-FFF2-40B4-BE49-F238E27FC236}">
              <a16:creationId xmlns="" xmlns:a16="http://schemas.microsoft.com/office/drawing/2014/main" id="{46343894-1236-4A55-8804-DDB0C97E651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2" name="テキスト ボックス 341">
          <a:extLst>
            <a:ext uri="{FF2B5EF4-FFF2-40B4-BE49-F238E27FC236}">
              <a16:creationId xmlns="" xmlns:a16="http://schemas.microsoft.com/office/drawing/2014/main" id="{1EE6B3E0-58C2-402E-B554-8D54878F9B2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3" name="直線コネクタ 342">
          <a:extLst>
            <a:ext uri="{FF2B5EF4-FFF2-40B4-BE49-F238E27FC236}">
              <a16:creationId xmlns="" xmlns:a16="http://schemas.microsoft.com/office/drawing/2014/main" id="{C0CE267A-FF2F-47FF-9315-40ED03E4886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4" name="テキスト ボックス 343">
          <a:extLst>
            <a:ext uri="{FF2B5EF4-FFF2-40B4-BE49-F238E27FC236}">
              <a16:creationId xmlns="" xmlns:a16="http://schemas.microsoft.com/office/drawing/2014/main" id="{B40C945C-397E-4F53-A35A-A003568E39A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5" name="直線コネクタ 344">
          <a:extLst>
            <a:ext uri="{FF2B5EF4-FFF2-40B4-BE49-F238E27FC236}">
              <a16:creationId xmlns="" xmlns:a16="http://schemas.microsoft.com/office/drawing/2014/main" id="{2E91D72E-929F-40DC-B935-CF435E18960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6" name="テキスト ボックス 345">
          <a:extLst>
            <a:ext uri="{FF2B5EF4-FFF2-40B4-BE49-F238E27FC236}">
              <a16:creationId xmlns="" xmlns:a16="http://schemas.microsoft.com/office/drawing/2014/main" id="{0999C4A4-4B82-4678-AA89-6B5C52967E3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7" name="直線コネクタ 346">
          <a:extLst>
            <a:ext uri="{FF2B5EF4-FFF2-40B4-BE49-F238E27FC236}">
              <a16:creationId xmlns="" xmlns:a16="http://schemas.microsoft.com/office/drawing/2014/main" id="{01906DAD-97F5-48FA-95CB-65E070721F9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8" name="テキスト ボックス 347">
          <a:extLst>
            <a:ext uri="{FF2B5EF4-FFF2-40B4-BE49-F238E27FC236}">
              <a16:creationId xmlns="" xmlns:a16="http://schemas.microsoft.com/office/drawing/2014/main" id="{35233E78-F371-48F1-8A3F-1700FC82FB8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a:extLst>
            <a:ext uri="{FF2B5EF4-FFF2-40B4-BE49-F238E27FC236}">
              <a16:creationId xmlns="" xmlns:a16="http://schemas.microsoft.com/office/drawing/2014/main" id="{21A02BFB-B378-4F5B-B89F-FDC21A05BF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0" name="テキスト ボックス 349">
          <a:extLst>
            <a:ext uri="{FF2B5EF4-FFF2-40B4-BE49-F238E27FC236}">
              <a16:creationId xmlns="" xmlns:a16="http://schemas.microsoft.com/office/drawing/2014/main" id="{3E28A1BF-5E20-4392-A467-AFAA2E76502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一般廃棄物処理施設】&#10;一人当たり有形固定資産（償却資産）額グラフ枠">
          <a:extLst>
            <a:ext uri="{FF2B5EF4-FFF2-40B4-BE49-F238E27FC236}">
              <a16:creationId xmlns="" xmlns:a16="http://schemas.microsoft.com/office/drawing/2014/main" id="{113F7323-42CF-46DD-9B5E-FCFDA6C8DF1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352" name="直線コネクタ 351">
          <a:extLst>
            <a:ext uri="{FF2B5EF4-FFF2-40B4-BE49-F238E27FC236}">
              <a16:creationId xmlns="" xmlns:a16="http://schemas.microsoft.com/office/drawing/2014/main" id="{1D7F4FBF-D3B4-4273-AE17-F6EAD675216B}"/>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353" name="【一般廃棄物処理施設】&#10;一人当たり有形固定資産（償却資産）額最小値テキスト">
          <a:extLst>
            <a:ext uri="{FF2B5EF4-FFF2-40B4-BE49-F238E27FC236}">
              <a16:creationId xmlns="" xmlns:a16="http://schemas.microsoft.com/office/drawing/2014/main" id="{810C8098-BF47-4549-BEB1-718870782334}"/>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354" name="直線コネクタ 353">
          <a:extLst>
            <a:ext uri="{FF2B5EF4-FFF2-40B4-BE49-F238E27FC236}">
              <a16:creationId xmlns="" xmlns:a16="http://schemas.microsoft.com/office/drawing/2014/main" id="{374899AF-AA0E-44CB-A342-8DF05322B5DD}"/>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355" name="【一般廃棄物処理施設】&#10;一人当たり有形固定資産（償却資産）額最大値テキスト">
          <a:extLst>
            <a:ext uri="{FF2B5EF4-FFF2-40B4-BE49-F238E27FC236}">
              <a16:creationId xmlns="" xmlns:a16="http://schemas.microsoft.com/office/drawing/2014/main" id="{67FA9D9C-67EC-4974-B2F8-03FCD949B207}"/>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356" name="直線コネクタ 355">
          <a:extLst>
            <a:ext uri="{FF2B5EF4-FFF2-40B4-BE49-F238E27FC236}">
              <a16:creationId xmlns="" xmlns:a16="http://schemas.microsoft.com/office/drawing/2014/main" id="{AD7B26CB-AB2D-49EB-934A-83C29A13F786}"/>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68455</xdr:rowOff>
    </xdr:from>
    <xdr:ext cx="599010" cy="259045"/>
    <xdr:sp macro="" textlink="">
      <xdr:nvSpPr>
        <xdr:cNvPr id="357" name="【一般廃棄物処理施設】&#10;一人当たり有形固定資産（償却資産）額平均値テキスト">
          <a:extLst>
            <a:ext uri="{FF2B5EF4-FFF2-40B4-BE49-F238E27FC236}">
              <a16:creationId xmlns="" xmlns:a16="http://schemas.microsoft.com/office/drawing/2014/main" id="{702059B5-E1E1-4955-AD64-D9DE8988C7EC}"/>
            </a:ext>
          </a:extLst>
        </xdr:cNvPr>
        <xdr:cNvSpPr txBox="1"/>
      </xdr:nvSpPr>
      <xdr:spPr>
        <a:xfrm>
          <a:off x="22199600" y="6755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358" name="フローチャート: 判断 357">
          <a:extLst>
            <a:ext uri="{FF2B5EF4-FFF2-40B4-BE49-F238E27FC236}">
              <a16:creationId xmlns="" xmlns:a16="http://schemas.microsoft.com/office/drawing/2014/main" id="{053D1649-98C7-4E8A-AAEB-2CE9B6E3354B}"/>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359" name="フローチャート: 判断 358">
          <a:extLst>
            <a:ext uri="{FF2B5EF4-FFF2-40B4-BE49-F238E27FC236}">
              <a16:creationId xmlns="" xmlns:a16="http://schemas.microsoft.com/office/drawing/2014/main" id="{5D1769F7-10E3-471D-9E70-DBC795FDD2A3}"/>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22442</xdr:rowOff>
    </xdr:from>
    <xdr:ext cx="599010" cy="259045"/>
    <xdr:sp macro="" textlink="">
      <xdr:nvSpPr>
        <xdr:cNvPr id="360" name="n_1aveValue【一般廃棄物処理施設】&#10;一人当たり有形固定資産（償却資産）額">
          <a:extLst>
            <a:ext uri="{FF2B5EF4-FFF2-40B4-BE49-F238E27FC236}">
              <a16:creationId xmlns="" xmlns:a16="http://schemas.microsoft.com/office/drawing/2014/main" id="{DC9F5ADE-EC56-4B35-A58C-0446F393DA55}"/>
            </a:ext>
          </a:extLst>
        </xdr:cNvPr>
        <xdr:cNvSpPr txBox="1"/>
      </xdr:nvSpPr>
      <xdr:spPr>
        <a:xfrm>
          <a:off x="210110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66116</xdr:rowOff>
    </xdr:from>
    <xdr:to>
      <xdr:col>107</xdr:col>
      <xdr:colOff>101600</xdr:colOff>
      <xdr:row>39</xdr:row>
      <xdr:rowOff>167716</xdr:rowOff>
    </xdr:to>
    <xdr:sp macro="" textlink="">
      <xdr:nvSpPr>
        <xdr:cNvPr id="361" name="フローチャート: 判断 360">
          <a:extLst>
            <a:ext uri="{FF2B5EF4-FFF2-40B4-BE49-F238E27FC236}">
              <a16:creationId xmlns="" xmlns:a16="http://schemas.microsoft.com/office/drawing/2014/main" id="{AC8F9500-7CAF-443D-80BD-DEAC10D1F466}"/>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158843</xdr:rowOff>
    </xdr:from>
    <xdr:ext cx="599010" cy="259045"/>
    <xdr:sp macro="" textlink="">
      <xdr:nvSpPr>
        <xdr:cNvPr id="362" name="n_2aveValue【一般廃棄物処理施設】&#10;一人当たり有形固定資産（償却資産）額">
          <a:extLst>
            <a:ext uri="{FF2B5EF4-FFF2-40B4-BE49-F238E27FC236}">
              <a16:creationId xmlns="" xmlns:a16="http://schemas.microsoft.com/office/drawing/2014/main" id="{BF4873D8-00A6-431B-A73E-DE7426491439}"/>
            </a:ext>
          </a:extLst>
        </xdr:cNvPr>
        <xdr:cNvSpPr txBox="1"/>
      </xdr:nvSpPr>
      <xdr:spPr>
        <a:xfrm>
          <a:off x="20134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122607</xdr:rowOff>
    </xdr:from>
    <xdr:to>
      <xdr:col>102</xdr:col>
      <xdr:colOff>165100</xdr:colOff>
      <xdr:row>40</xdr:row>
      <xdr:rowOff>52757</xdr:rowOff>
    </xdr:to>
    <xdr:sp macro="" textlink="">
      <xdr:nvSpPr>
        <xdr:cNvPr id="363" name="フローチャート: 判断 362">
          <a:extLst>
            <a:ext uri="{FF2B5EF4-FFF2-40B4-BE49-F238E27FC236}">
              <a16:creationId xmlns="" xmlns:a16="http://schemas.microsoft.com/office/drawing/2014/main" id="{83FBDEF9-EDBC-4C59-9FE9-9E1949484124}"/>
            </a:ext>
          </a:extLst>
        </xdr:cNvPr>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43884</xdr:rowOff>
    </xdr:from>
    <xdr:ext cx="599010" cy="259045"/>
    <xdr:sp macro="" textlink="">
      <xdr:nvSpPr>
        <xdr:cNvPr id="364" name="n_3aveValue【一般廃棄物処理施設】&#10;一人当たり有形固定資産（償却資産）額">
          <a:extLst>
            <a:ext uri="{FF2B5EF4-FFF2-40B4-BE49-F238E27FC236}">
              <a16:creationId xmlns="" xmlns:a16="http://schemas.microsoft.com/office/drawing/2014/main" id="{F0597A15-AD64-4E4B-A47A-A5B93FF1B751}"/>
            </a:ext>
          </a:extLst>
        </xdr:cNvPr>
        <xdr:cNvSpPr txBox="1"/>
      </xdr:nvSpPr>
      <xdr:spPr>
        <a:xfrm>
          <a:off x="19245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5" name="テキスト ボックス 364">
          <a:extLst>
            <a:ext uri="{FF2B5EF4-FFF2-40B4-BE49-F238E27FC236}">
              <a16:creationId xmlns="" xmlns:a16="http://schemas.microsoft.com/office/drawing/2014/main" id="{688D5866-9914-4FF5-B538-601C3A5ED45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a:extLst>
            <a:ext uri="{FF2B5EF4-FFF2-40B4-BE49-F238E27FC236}">
              <a16:creationId xmlns="" xmlns:a16="http://schemas.microsoft.com/office/drawing/2014/main" id="{EA768D92-1C13-4889-8B54-917CA19B16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a:extLst>
            <a:ext uri="{FF2B5EF4-FFF2-40B4-BE49-F238E27FC236}">
              <a16:creationId xmlns="" xmlns:a16="http://schemas.microsoft.com/office/drawing/2014/main" id="{95E5817D-5E55-42EB-BC75-DBC435843B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a:extLst>
            <a:ext uri="{FF2B5EF4-FFF2-40B4-BE49-F238E27FC236}">
              <a16:creationId xmlns="" xmlns:a16="http://schemas.microsoft.com/office/drawing/2014/main" id="{E2ED9922-140A-41A5-99AF-2DBEFA03D08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a:extLst>
            <a:ext uri="{FF2B5EF4-FFF2-40B4-BE49-F238E27FC236}">
              <a16:creationId xmlns="" xmlns:a16="http://schemas.microsoft.com/office/drawing/2014/main" id="{814928CD-610C-4706-A2C9-6145566EB6C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165907</xdr:rowOff>
    </xdr:from>
    <xdr:to>
      <xdr:col>116</xdr:col>
      <xdr:colOff>114300</xdr:colOff>
      <xdr:row>34</xdr:row>
      <xdr:rowOff>96057</xdr:rowOff>
    </xdr:to>
    <xdr:sp macro="" textlink="">
      <xdr:nvSpPr>
        <xdr:cNvPr id="370" name="楕円 369">
          <a:extLst>
            <a:ext uri="{FF2B5EF4-FFF2-40B4-BE49-F238E27FC236}">
              <a16:creationId xmlns="" xmlns:a16="http://schemas.microsoft.com/office/drawing/2014/main" id="{9C686ABD-1B7D-4A1E-AC82-E75EC70A9A75}"/>
            </a:ext>
          </a:extLst>
        </xdr:cNvPr>
        <xdr:cNvSpPr/>
      </xdr:nvSpPr>
      <xdr:spPr>
        <a:xfrm>
          <a:off x="22110700" y="582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118934</xdr:rowOff>
    </xdr:from>
    <xdr:ext cx="599010" cy="259045"/>
    <xdr:sp macro="" textlink="">
      <xdr:nvSpPr>
        <xdr:cNvPr id="371" name="【一般廃棄物処理施設】&#10;一人当たり有形固定資産（償却資産）額該当値テキスト">
          <a:extLst>
            <a:ext uri="{FF2B5EF4-FFF2-40B4-BE49-F238E27FC236}">
              <a16:creationId xmlns="" xmlns:a16="http://schemas.microsoft.com/office/drawing/2014/main" id="{1EBEB217-6903-41B6-9D0A-28F26FE25F26}"/>
            </a:ext>
          </a:extLst>
        </xdr:cNvPr>
        <xdr:cNvSpPr txBox="1"/>
      </xdr:nvSpPr>
      <xdr:spPr>
        <a:xfrm>
          <a:off x="22199600" y="577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27446</xdr:rowOff>
    </xdr:from>
    <xdr:to>
      <xdr:col>112</xdr:col>
      <xdr:colOff>38100</xdr:colOff>
      <xdr:row>34</xdr:row>
      <xdr:rowOff>129046</xdr:rowOff>
    </xdr:to>
    <xdr:sp macro="" textlink="">
      <xdr:nvSpPr>
        <xdr:cNvPr id="372" name="楕円 371">
          <a:extLst>
            <a:ext uri="{FF2B5EF4-FFF2-40B4-BE49-F238E27FC236}">
              <a16:creationId xmlns="" xmlns:a16="http://schemas.microsoft.com/office/drawing/2014/main" id="{C7F97C1D-AA8F-44E8-A7EC-3341A8BF9B55}"/>
            </a:ext>
          </a:extLst>
        </xdr:cNvPr>
        <xdr:cNvSpPr/>
      </xdr:nvSpPr>
      <xdr:spPr>
        <a:xfrm>
          <a:off x="21272500" y="58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45257</xdr:rowOff>
    </xdr:from>
    <xdr:to>
      <xdr:col>116</xdr:col>
      <xdr:colOff>63500</xdr:colOff>
      <xdr:row>34</xdr:row>
      <xdr:rowOff>78246</xdr:rowOff>
    </xdr:to>
    <xdr:cxnSp macro="">
      <xdr:nvCxnSpPr>
        <xdr:cNvPr id="373" name="直線コネクタ 372">
          <a:extLst>
            <a:ext uri="{FF2B5EF4-FFF2-40B4-BE49-F238E27FC236}">
              <a16:creationId xmlns="" xmlns:a16="http://schemas.microsoft.com/office/drawing/2014/main" id="{CCC667F4-DCDC-407F-8ED1-1360C3BE54D3}"/>
            </a:ext>
          </a:extLst>
        </xdr:cNvPr>
        <xdr:cNvCxnSpPr/>
      </xdr:nvCxnSpPr>
      <xdr:spPr>
        <a:xfrm flipV="1">
          <a:off x="21323300" y="5874557"/>
          <a:ext cx="838200" cy="3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32564</xdr:rowOff>
    </xdr:from>
    <xdr:to>
      <xdr:col>107</xdr:col>
      <xdr:colOff>101600</xdr:colOff>
      <xdr:row>34</xdr:row>
      <xdr:rowOff>134164</xdr:rowOff>
    </xdr:to>
    <xdr:sp macro="" textlink="">
      <xdr:nvSpPr>
        <xdr:cNvPr id="374" name="楕円 373">
          <a:extLst>
            <a:ext uri="{FF2B5EF4-FFF2-40B4-BE49-F238E27FC236}">
              <a16:creationId xmlns="" xmlns:a16="http://schemas.microsoft.com/office/drawing/2014/main" id="{0E31B66E-1076-472E-971D-DB4F31FC64E4}"/>
            </a:ext>
          </a:extLst>
        </xdr:cNvPr>
        <xdr:cNvSpPr/>
      </xdr:nvSpPr>
      <xdr:spPr>
        <a:xfrm>
          <a:off x="20383500" y="58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78246</xdr:rowOff>
    </xdr:from>
    <xdr:to>
      <xdr:col>111</xdr:col>
      <xdr:colOff>177800</xdr:colOff>
      <xdr:row>34</xdr:row>
      <xdr:rowOff>83364</xdr:rowOff>
    </xdr:to>
    <xdr:cxnSp macro="">
      <xdr:nvCxnSpPr>
        <xdr:cNvPr id="375" name="直線コネクタ 374">
          <a:extLst>
            <a:ext uri="{FF2B5EF4-FFF2-40B4-BE49-F238E27FC236}">
              <a16:creationId xmlns="" xmlns:a16="http://schemas.microsoft.com/office/drawing/2014/main" id="{9E44ADFA-B2B6-45C4-B69D-D7A261CDF762}"/>
            </a:ext>
          </a:extLst>
        </xdr:cNvPr>
        <xdr:cNvCxnSpPr/>
      </xdr:nvCxnSpPr>
      <xdr:spPr>
        <a:xfrm flipV="1">
          <a:off x="20434300" y="5907546"/>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41937</xdr:rowOff>
    </xdr:from>
    <xdr:to>
      <xdr:col>102</xdr:col>
      <xdr:colOff>165100</xdr:colOff>
      <xdr:row>34</xdr:row>
      <xdr:rowOff>143537</xdr:rowOff>
    </xdr:to>
    <xdr:sp macro="" textlink="">
      <xdr:nvSpPr>
        <xdr:cNvPr id="376" name="楕円 375">
          <a:extLst>
            <a:ext uri="{FF2B5EF4-FFF2-40B4-BE49-F238E27FC236}">
              <a16:creationId xmlns="" xmlns:a16="http://schemas.microsoft.com/office/drawing/2014/main" id="{EB58953E-C2CD-4786-BC72-2FE18DAAD02D}"/>
            </a:ext>
          </a:extLst>
        </xdr:cNvPr>
        <xdr:cNvSpPr/>
      </xdr:nvSpPr>
      <xdr:spPr>
        <a:xfrm>
          <a:off x="19494500" y="58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83364</xdr:rowOff>
    </xdr:from>
    <xdr:to>
      <xdr:col>107</xdr:col>
      <xdr:colOff>50800</xdr:colOff>
      <xdr:row>34</xdr:row>
      <xdr:rowOff>92737</xdr:rowOff>
    </xdr:to>
    <xdr:cxnSp macro="">
      <xdr:nvCxnSpPr>
        <xdr:cNvPr id="377" name="直線コネクタ 376">
          <a:extLst>
            <a:ext uri="{FF2B5EF4-FFF2-40B4-BE49-F238E27FC236}">
              <a16:creationId xmlns="" xmlns:a16="http://schemas.microsoft.com/office/drawing/2014/main" id="{2AF00E53-4B0C-4943-A0DF-7097178A7B44}"/>
            </a:ext>
          </a:extLst>
        </xdr:cNvPr>
        <xdr:cNvCxnSpPr/>
      </xdr:nvCxnSpPr>
      <xdr:spPr>
        <a:xfrm flipV="1">
          <a:off x="19545300" y="591266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32</xdr:row>
      <xdr:rowOff>145573</xdr:rowOff>
    </xdr:from>
    <xdr:ext cx="599010" cy="259045"/>
    <xdr:sp macro="" textlink="">
      <xdr:nvSpPr>
        <xdr:cNvPr id="378" name="n_1mainValue【一般廃棄物処理施設】&#10;一人当たり有形固定資産（償却資産）額">
          <a:extLst>
            <a:ext uri="{FF2B5EF4-FFF2-40B4-BE49-F238E27FC236}">
              <a16:creationId xmlns="" xmlns:a16="http://schemas.microsoft.com/office/drawing/2014/main" id="{D9BC6BC5-5641-4082-928E-DDF6A513384E}"/>
            </a:ext>
          </a:extLst>
        </xdr:cNvPr>
        <xdr:cNvSpPr txBox="1"/>
      </xdr:nvSpPr>
      <xdr:spPr>
        <a:xfrm>
          <a:off x="21011095" y="56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150691</xdr:rowOff>
    </xdr:from>
    <xdr:ext cx="599010" cy="259045"/>
    <xdr:sp macro="" textlink="">
      <xdr:nvSpPr>
        <xdr:cNvPr id="379" name="n_2mainValue【一般廃棄物処理施設】&#10;一人当たり有形固定資産（償却資産）額">
          <a:extLst>
            <a:ext uri="{FF2B5EF4-FFF2-40B4-BE49-F238E27FC236}">
              <a16:creationId xmlns="" xmlns:a16="http://schemas.microsoft.com/office/drawing/2014/main" id="{083EFC2C-B5E8-4AD4-B2AA-62A4A1020DA3}"/>
            </a:ext>
          </a:extLst>
        </xdr:cNvPr>
        <xdr:cNvSpPr txBox="1"/>
      </xdr:nvSpPr>
      <xdr:spPr>
        <a:xfrm>
          <a:off x="20134795" y="563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160064</xdr:rowOff>
    </xdr:from>
    <xdr:ext cx="599010" cy="259045"/>
    <xdr:sp macro="" textlink="">
      <xdr:nvSpPr>
        <xdr:cNvPr id="380" name="n_3mainValue【一般廃棄物処理施設】&#10;一人当たり有形固定資産（償却資産）額">
          <a:extLst>
            <a:ext uri="{FF2B5EF4-FFF2-40B4-BE49-F238E27FC236}">
              <a16:creationId xmlns="" xmlns:a16="http://schemas.microsoft.com/office/drawing/2014/main" id="{88F03B05-3905-4D47-9BB4-561914411950}"/>
            </a:ext>
          </a:extLst>
        </xdr:cNvPr>
        <xdr:cNvSpPr txBox="1"/>
      </xdr:nvSpPr>
      <xdr:spPr>
        <a:xfrm>
          <a:off x="19245795" y="564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a:extLst>
            <a:ext uri="{FF2B5EF4-FFF2-40B4-BE49-F238E27FC236}">
              <a16:creationId xmlns="" xmlns:a16="http://schemas.microsoft.com/office/drawing/2014/main" id="{BB06FF9A-941F-4BA7-BAFD-EA80710406F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a:extLst>
            <a:ext uri="{FF2B5EF4-FFF2-40B4-BE49-F238E27FC236}">
              <a16:creationId xmlns="" xmlns:a16="http://schemas.microsoft.com/office/drawing/2014/main" id="{2BE5EA7E-45B0-4E38-96D6-FB241DDFF24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a:extLst>
            <a:ext uri="{FF2B5EF4-FFF2-40B4-BE49-F238E27FC236}">
              <a16:creationId xmlns="" xmlns:a16="http://schemas.microsoft.com/office/drawing/2014/main" id="{70D69133-B958-4C2A-B7DA-62239E770FE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a:extLst>
            <a:ext uri="{FF2B5EF4-FFF2-40B4-BE49-F238E27FC236}">
              <a16:creationId xmlns="" xmlns:a16="http://schemas.microsoft.com/office/drawing/2014/main" id="{2CC3CFBB-8B1C-40CB-A6E7-10D419FB5A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a:extLst>
            <a:ext uri="{FF2B5EF4-FFF2-40B4-BE49-F238E27FC236}">
              <a16:creationId xmlns="" xmlns:a16="http://schemas.microsoft.com/office/drawing/2014/main" id="{87658667-0AC3-4BC7-91A1-4EDF1F66C1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a:extLst>
            <a:ext uri="{FF2B5EF4-FFF2-40B4-BE49-F238E27FC236}">
              <a16:creationId xmlns="" xmlns:a16="http://schemas.microsoft.com/office/drawing/2014/main" id="{1636BCFD-CD50-44C1-A618-19FC7B1B7A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a:extLst>
            <a:ext uri="{FF2B5EF4-FFF2-40B4-BE49-F238E27FC236}">
              <a16:creationId xmlns="" xmlns:a16="http://schemas.microsoft.com/office/drawing/2014/main" id="{B580B555-D03E-4CB3-9F76-94A26E7619F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a:extLst>
            <a:ext uri="{FF2B5EF4-FFF2-40B4-BE49-F238E27FC236}">
              <a16:creationId xmlns="" xmlns:a16="http://schemas.microsoft.com/office/drawing/2014/main" id="{53F42E4B-E706-4D1E-A3CA-293D75ECA1F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a:extLst>
            <a:ext uri="{FF2B5EF4-FFF2-40B4-BE49-F238E27FC236}">
              <a16:creationId xmlns="" xmlns:a16="http://schemas.microsoft.com/office/drawing/2014/main" id="{5E833E2F-AFA3-4EAF-9F6B-92916CD430A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a:extLst>
            <a:ext uri="{FF2B5EF4-FFF2-40B4-BE49-F238E27FC236}">
              <a16:creationId xmlns="" xmlns:a16="http://schemas.microsoft.com/office/drawing/2014/main" id="{7532BD1F-8369-42FC-95CF-D7932B2F942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a:extLst>
            <a:ext uri="{FF2B5EF4-FFF2-40B4-BE49-F238E27FC236}">
              <a16:creationId xmlns="" xmlns:a16="http://schemas.microsoft.com/office/drawing/2014/main" id="{C38CE490-5CB4-43C0-B2CE-76770C197EC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a:extLst>
            <a:ext uri="{FF2B5EF4-FFF2-40B4-BE49-F238E27FC236}">
              <a16:creationId xmlns="" xmlns:a16="http://schemas.microsoft.com/office/drawing/2014/main" id="{DD2C8CAD-72DD-4D70-95AB-A06DED5660D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a:extLst>
            <a:ext uri="{FF2B5EF4-FFF2-40B4-BE49-F238E27FC236}">
              <a16:creationId xmlns="" xmlns:a16="http://schemas.microsoft.com/office/drawing/2014/main" id="{9467EE61-D702-4223-898A-E23EDF461C7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a:extLst>
            <a:ext uri="{FF2B5EF4-FFF2-40B4-BE49-F238E27FC236}">
              <a16:creationId xmlns="" xmlns:a16="http://schemas.microsoft.com/office/drawing/2014/main" id="{B1B5ADB9-81C1-4A62-B11D-42E57252F4C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a:extLst>
            <a:ext uri="{FF2B5EF4-FFF2-40B4-BE49-F238E27FC236}">
              <a16:creationId xmlns="" xmlns:a16="http://schemas.microsoft.com/office/drawing/2014/main" id="{5AEB1FE6-EFF1-40D1-8532-7663E757434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a:extLst>
            <a:ext uri="{FF2B5EF4-FFF2-40B4-BE49-F238E27FC236}">
              <a16:creationId xmlns="" xmlns:a16="http://schemas.microsoft.com/office/drawing/2014/main" id="{9C3B1865-BCF5-4083-B8A5-B546423C055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a:extLst>
            <a:ext uri="{FF2B5EF4-FFF2-40B4-BE49-F238E27FC236}">
              <a16:creationId xmlns="" xmlns:a16="http://schemas.microsoft.com/office/drawing/2014/main" id="{2D4D930B-DFA9-4A82-85A7-5D9F1B6B3A8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a:extLst>
            <a:ext uri="{FF2B5EF4-FFF2-40B4-BE49-F238E27FC236}">
              <a16:creationId xmlns="" xmlns:a16="http://schemas.microsoft.com/office/drawing/2014/main" id="{FC51DF83-88F7-40C7-B793-F1C21318E97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a:extLst>
            <a:ext uri="{FF2B5EF4-FFF2-40B4-BE49-F238E27FC236}">
              <a16:creationId xmlns="" xmlns:a16="http://schemas.microsoft.com/office/drawing/2014/main" id="{4BE067B5-9C4C-4825-AEEC-5475948A37A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a:extLst>
            <a:ext uri="{FF2B5EF4-FFF2-40B4-BE49-F238E27FC236}">
              <a16:creationId xmlns="" xmlns:a16="http://schemas.microsoft.com/office/drawing/2014/main" id="{8A42079B-193F-4244-BE24-FC4E8D43E67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a:extLst>
            <a:ext uri="{FF2B5EF4-FFF2-40B4-BE49-F238E27FC236}">
              <a16:creationId xmlns="" xmlns:a16="http://schemas.microsoft.com/office/drawing/2014/main" id="{4A75DC01-7977-4EF8-B343-2FE42D37C8E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a:extLst>
            <a:ext uri="{FF2B5EF4-FFF2-40B4-BE49-F238E27FC236}">
              <a16:creationId xmlns="" xmlns:a16="http://schemas.microsoft.com/office/drawing/2014/main" id="{3655AF34-DB01-4349-9A3F-8F1B81EC03A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a:extLst>
            <a:ext uri="{FF2B5EF4-FFF2-40B4-BE49-F238E27FC236}">
              <a16:creationId xmlns="" xmlns:a16="http://schemas.microsoft.com/office/drawing/2014/main" id="{5F15736F-FB97-4428-B456-E7D2EBE7934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a:extLst>
            <a:ext uri="{FF2B5EF4-FFF2-40B4-BE49-F238E27FC236}">
              <a16:creationId xmlns="" xmlns:a16="http://schemas.microsoft.com/office/drawing/2014/main" id="{637ED84C-755D-421B-ACDE-16C3D946655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405" name="直線コネクタ 404">
          <a:extLst>
            <a:ext uri="{FF2B5EF4-FFF2-40B4-BE49-F238E27FC236}">
              <a16:creationId xmlns="" xmlns:a16="http://schemas.microsoft.com/office/drawing/2014/main" id="{10D1696D-A51E-4DF2-B662-DC413DC5C0C1}"/>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406" name="【保健センター・保健所】&#10;有形固定資産減価償却率最小値テキスト">
          <a:extLst>
            <a:ext uri="{FF2B5EF4-FFF2-40B4-BE49-F238E27FC236}">
              <a16:creationId xmlns="" xmlns:a16="http://schemas.microsoft.com/office/drawing/2014/main" id="{9A0493C7-A521-4CEC-B625-4B94D4B4B722}"/>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407" name="直線コネクタ 406">
          <a:extLst>
            <a:ext uri="{FF2B5EF4-FFF2-40B4-BE49-F238E27FC236}">
              <a16:creationId xmlns="" xmlns:a16="http://schemas.microsoft.com/office/drawing/2014/main" id="{193E69BB-4935-4AB2-9B90-14990103641D}"/>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408" name="【保健センター・保健所】&#10;有形固定資産減価償却率最大値テキスト">
          <a:extLst>
            <a:ext uri="{FF2B5EF4-FFF2-40B4-BE49-F238E27FC236}">
              <a16:creationId xmlns="" xmlns:a16="http://schemas.microsoft.com/office/drawing/2014/main" id="{27329EDC-AF54-405A-A44C-F7CA7EFDC406}"/>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409" name="直線コネクタ 408">
          <a:extLst>
            <a:ext uri="{FF2B5EF4-FFF2-40B4-BE49-F238E27FC236}">
              <a16:creationId xmlns="" xmlns:a16="http://schemas.microsoft.com/office/drawing/2014/main" id="{30B36ABC-0056-49DE-B712-99E98459AB9A}"/>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410" name="【保健センター・保健所】&#10;有形固定資産減価償却率平均値テキスト">
          <a:extLst>
            <a:ext uri="{FF2B5EF4-FFF2-40B4-BE49-F238E27FC236}">
              <a16:creationId xmlns="" xmlns:a16="http://schemas.microsoft.com/office/drawing/2014/main" id="{69A2BB66-F000-45EB-9DCE-25B9BE2C55EB}"/>
            </a:ext>
          </a:extLst>
        </xdr:cNvPr>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411" name="フローチャート: 判断 410">
          <a:extLst>
            <a:ext uri="{FF2B5EF4-FFF2-40B4-BE49-F238E27FC236}">
              <a16:creationId xmlns="" xmlns:a16="http://schemas.microsoft.com/office/drawing/2014/main" id="{350A697A-E1F7-4174-B46C-A11060D49AEB}"/>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412" name="フローチャート: 判断 411">
          <a:extLst>
            <a:ext uri="{FF2B5EF4-FFF2-40B4-BE49-F238E27FC236}">
              <a16:creationId xmlns="" xmlns:a16="http://schemas.microsoft.com/office/drawing/2014/main" id="{A7564FDB-633B-4243-9CE8-EC2B152CDB25}"/>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66692</xdr:rowOff>
    </xdr:from>
    <xdr:ext cx="405111" cy="259045"/>
    <xdr:sp macro="" textlink="">
      <xdr:nvSpPr>
        <xdr:cNvPr id="413" name="n_1aveValue【保健センター・保健所】&#10;有形固定資産減価償却率">
          <a:extLst>
            <a:ext uri="{FF2B5EF4-FFF2-40B4-BE49-F238E27FC236}">
              <a16:creationId xmlns="" xmlns:a16="http://schemas.microsoft.com/office/drawing/2014/main" id="{40DE7A66-BA73-4065-AA01-7EA62F5ADD3E}"/>
            </a:ext>
          </a:extLst>
        </xdr:cNvPr>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414" name="フローチャート: 判断 413">
          <a:extLst>
            <a:ext uri="{FF2B5EF4-FFF2-40B4-BE49-F238E27FC236}">
              <a16:creationId xmlns="" xmlns:a16="http://schemas.microsoft.com/office/drawing/2014/main" id="{96B2C520-8A04-40F1-8C57-0B50CFFC3508}"/>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57167</xdr:rowOff>
    </xdr:from>
    <xdr:ext cx="405111" cy="259045"/>
    <xdr:sp macro="" textlink="">
      <xdr:nvSpPr>
        <xdr:cNvPr id="415" name="n_2aveValue【保健センター・保健所】&#10;有形固定資産減価償却率">
          <a:extLst>
            <a:ext uri="{FF2B5EF4-FFF2-40B4-BE49-F238E27FC236}">
              <a16:creationId xmlns="" xmlns:a16="http://schemas.microsoft.com/office/drawing/2014/main" id="{D2A60BF6-ACBF-479B-91CB-BAD466BD8992}"/>
            </a:ext>
          </a:extLst>
        </xdr:cNvPr>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416" name="フローチャート: 判断 415">
          <a:extLst>
            <a:ext uri="{FF2B5EF4-FFF2-40B4-BE49-F238E27FC236}">
              <a16:creationId xmlns="" xmlns:a16="http://schemas.microsoft.com/office/drawing/2014/main" id="{5739D931-AA9A-4CF5-B102-6E40589AD843}"/>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150512</xdr:rowOff>
    </xdr:from>
    <xdr:ext cx="405111" cy="259045"/>
    <xdr:sp macro="" textlink="">
      <xdr:nvSpPr>
        <xdr:cNvPr id="417" name="n_3aveValue【保健センター・保健所】&#10;有形固定資産減価償却率">
          <a:extLst>
            <a:ext uri="{FF2B5EF4-FFF2-40B4-BE49-F238E27FC236}">
              <a16:creationId xmlns="" xmlns:a16="http://schemas.microsoft.com/office/drawing/2014/main" id="{A0CEA75F-9465-42A6-9A32-236D3682979D}"/>
            </a:ext>
          </a:extLst>
        </xdr:cNvPr>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8" name="テキスト ボックス 417">
          <a:extLst>
            <a:ext uri="{FF2B5EF4-FFF2-40B4-BE49-F238E27FC236}">
              <a16:creationId xmlns="" xmlns:a16="http://schemas.microsoft.com/office/drawing/2014/main" id="{DD3641C4-E27B-4895-8F7E-F03634B8287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a:extLst>
            <a:ext uri="{FF2B5EF4-FFF2-40B4-BE49-F238E27FC236}">
              <a16:creationId xmlns="" xmlns:a16="http://schemas.microsoft.com/office/drawing/2014/main" id="{0789A7E0-77B9-47BE-92BE-930408180CE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a:extLst>
            <a:ext uri="{FF2B5EF4-FFF2-40B4-BE49-F238E27FC236}">
              <a16:creationId xmlns="" xmlns:a16="http://schemas.microsoft.com/office/drawing/2014/main" id="{4FD8A7BD-457D-468A-9782-EAE6477DD5D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a:extLst>
            <a:ext uri="{FF2B5EF4-FFF2-40B4-BE49-F238E27FC236}">
              <a16:creationId xmlns="" xmlns:a16="http://schemas.microsoft.com/office/drawing/2014/main" id="{1ED7B535-81FD-44BF-98BD-B2BD73D11B5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a:extLst>
            <a:ext uri="{FF2B5EF4-FFF2-40B4-BE49-F238E27FC236}">
              <a16:creationId xmlns="" xmlns:a16="http://schemas.microsoft.com/office/drawing/2014/main" id="{30548E1D-87BA-43DF-A56F-9C0646F7CDA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423" name="楕円 422">
          <a:extLst>
            <a:ext uri="{FF2B5EF4-FFF2-40B4-BE49-F238E27FC236}">
              <a16:creationId xmlns="" xmlns:a16="http://schemas.microsoft.com/office/drawing/2014/main" id="{17526B6D-F097-4304-93AF-31A529E029FE}"/>
            </a:ext>
          </a:extLst>
        </xdr:cNvPr>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90187</xdr:rowOff>
    </xdr:from>
    <xdr:ext cx="405111" cy="259045"/>
    <xdr:sp macro="" textlink="">
      <xdr:nvSpPr>
        <xdr:cNvPr id="424" name="【保健センター・保健所】&#10;有形固定資産減価償却率該当値テキスト">
          <a:extLst>
            <a:ext uri="{FF2B5EF4-FFF2-40B4-BE49-F238E27FC236}">
              <a16:creationId xmlns="" xmlns:a16="http://schemas.microsoft.com/office/drawing/2014/main" id="{7886622A-5E39-4893-9428-AB0BAAC7159D}"/>
            </a:ext>
          </a:extLst>
        </xdr:cNvPr>
        <xdr:cNvSpPr txBox="1"/>
      </xdr:nvSpPr>
      <xdr:spPr>
        <a:xfrm>
          <a:off x="16357600"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93980</xdr:rowOff>
    </xdr:from>
    <xdr:to>
      <xdr:col>81</xdr:col>
      <xdr:colOff>101600</xdr:colOff>
      <xdr:row>61</xdr:row>
      <xdr:rowOff>24130</xdr:rowOff>
    </xdr:to>
    <xdr:sp macro="" textlink="">
      <xdr:nvSpPr>
        <xdr:cNvPr id="425" name="楕円 424">
          <a:extLst>
            <a:ext uri="{FF2B5EF4-FFF2-40B4-BE49-F238E27FC236}">
              <a16:creationId xmlns="" xmlns:a16="http://schemas.microsoft.com/office/drawing/2014/main" id="{B8DF4190-E1B8-455B-BE87-F23E34F6B5B5}"/>
            </a:ext>
          </a:extLst>
        </xdr:cNvPr>
        <xdr:cNvSpPr/>
      </xdr:nvSpPr>
      <xdr:spPr>
        <a:xfrm>
          <a:off x="1543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144780</xdr:rowOff>
    </xdr:to>
    <xdr:cxnSp macro="">
      <xdr:nvCxnSpPr>
        <xdr:cNvPr id="426" name="直線コネクタ 425">
          <a:extLst>
            <a:ext uri="{FF2B5EF4-FFF2-40B4-BE49-F238E27FC236}">
              <a16:creationId xmlns="" xmlns:a16="http://schemas.microsoft.com/office/drawing/2014/main" id="{6E87DD8A-D5F3-4A43-8025-29A8374BCA30}"/>
            </a:ext>
          </a:extLst>
        </xdr:cNvPr>
        <xdr:cNvCxnSpPr/>
      </xdr:nvCxnSpPr>
      <xdr:spPr>
        <a:xfrm flipV="1">
          <a:off x="15481300" y="104051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124460</xdr:rowOff>
    </xdr:from>
    <xdr:to>
      <xdr:col>76</xdr:col>
      <xdr:colOff>165100</xdr:colOff>
      <xdr:row>61</xdr:row>
      <xdr:rowOff>54610</xdr:rowOff>
    </xdr:to>
    <xdr:sp macro="" textlink="">
      <xdr:nvSpPr>
        <xdr:cNvPr id="427" name="楕円 426">
          <a:extLst>
            <a:ext uri="{FF2B5EF4-FFF2-40B4-BE49-F238E27FC236}">
              <a16:creationId xmlns="" xmlns:a16="http://schemas.microsoft.com/office/drawing/2014/main" id="{F3637EBF-F3FC-4DC3-96CF-7550A6D7A176}"/>
            </a:ext>
          </a:extLst>
        </xdr:cNvPr>
        <xdr:cNvSpPr/>
      </xdr:nvSpPr>
      <xdr:spPr>
        <a:xfrm>
          <a:off x="14541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144780</xdr:rowOff>
    </xdr:from>
    <xdr:to>
      <xdr:col>81</xdr:col>
      <xdr:colOff>50800</xdr:colOff>
      <xdr:row>61</xdr:row>
      <xdr:rowOff>3810</xdr:rowOff>
    </xdr:to>
    <xdr:cxnSp macro="">
      <xdr:nvCxnSpPr>
        <xdr:cNvPr id="428" name="直線コネクタ 427">
          <a:extLst>
            <a:ext uri="{FF2B5EF4-FFF2-40B4-BE49-F238E27FC236}">
              <a16:creationId xmlns="" xmlns:a16="http://schemas.microsoft.com/office/drawing/2014/main" id="{2543F565-3A92-45D8-94E8-8463E18B0AF0}"/>
            </a:ext>
          </a:extLst>
        </xdr:cNvPr>
        <xdr:cNvCxnSpPr/>
      </xdr:nvCxnSpPr>
      <xdr:spPr>
        <a:xfrm flipV="1">
          <a:off x="14592300" y="10431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147320</xdr:rowOff>
    </xdr:from>
    <xdr:to>
      <xdr:col>72</xdr:col>
      <xdr:colOff>38100</xdr:colOff>
      <xdr:row>61</xdr:row>
      <xdr:rowOff>77470</xdr:rowOff>
    </xdr:to>
    <xdr:sp macro="" textlink="">
      <xdr:nvSpPr>
        <xdr:cNvPr id="429" name="楕円 428">
          <a:extLst>
            <a:ext uri="{FF2B5EF4-FFF2-40B4-BE49-F238E27FC236}">
              <a16:creationId xmlns="" xmlns:a16="http://schemas.microsoft.com/office/drawing/2014/main" id="{5DFFD965-2E80-411F-955C-D1B18AF75594}"/>
            </a:ext>
          </a:extLst>
        </xdr:cNvPr>
        <xdr:cNvSpPr/>
      </xdr:nvSpPr>
      <xdr:spPr>
        <a:xfrm>
          <a:off x="1365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xdr:rowOff>
    </xdr:from>
    <xdr:to>
      <xdr:col>76</xdr:col>
      <xdr:colOff>114300</xdr:colOff>
      <xdr:row>61</xdr:row>
      <xdr:rowOff>26670</xdr:rowOff>
    </xdr:to>
    <xdr:cxnSp macro="">
      <xdr:nvCxnSpPr>
        <xdr:cNvPr id="430" name="直線コネクタ 429">
          <a:extLst>
            <a:ext uri="{FF2B5EF4-FFF2-40B4-BE49-F238E27FC236}">
              <a16:creationId xmlns="" xmlns:a16="http://schemas.microsoft.com/office/drawing/2014/main" id="{1040FAEF-5ACE-4E19-BF2D-FDA0EF14A61F}"/>
            </a:ext>
          </a:extLst>
        </xdr:cNvPr>
        <xdr:cNvCxnSpPr/>
      </xdr:nvCxnSpPr>
      <xdr:spPr>
        <a:xfrm flipV="1">
          <a:off x="13703300" y="10462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40657</xdr:rowOff>
    </xdr:from>
    <xdr:ext cx="405111" cy="259045"/>
    <xdr:sp macro="" textlink="">
      <xdr:nvSpPr>
        <xdr:cNvPr id="431" name="n_1mainValue【保健センター・保健所】&#10;有形固定資産減価償却率">
          <a:extLst>
            <a:ext uri="{FF2B5EF4-FFF2-40B4-BE49-F238E27FC236}">
              <a16:creationId xmlns="" xmlns:a16="http://schemas.microsoft.com/office/drawing/2014/main" id="{15668FD2-780B-49C1-BBD3-3DE94FECE976}"/>
            </a:ext>
          </a:extLst>
        </xdr:cNvPr>
        <xdr:cNvSpPr txBox="1"/>
      </xdr:nvSpPr>
      <xdr:spPr>
        <a:xfrm>
          <a:off x="152660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71137</xdr:rowOff>
    </xdr:from>
    <xdr:ext cx="405111" cy="259045"/>
    <xdr:sp macro="" textlink="">
      <xdr:nvSpPr>
        <xdr:cNvPr id="432" name="n_2mainValue【保健センター・保健所】&#10;有形固定資産減価償却率">
          <a:extLst>
            <a:ext uri="{FF2B5EF4-FFF2-40B4-BE49-F238E27FC236}">
              <a16:creationId xmlns="" xmlns:a16="http://schemas.microsoft.com/office/drawing/2014/main" id="{1CDE8834-3AF9-4AC2-B796-8370B0D199DE}"/>
            </a:ext>
          </a:extLst>
        </xdr:cNvPr>
        <xdr:cNvSpPr txBox="1"/>
      </xdr:nvSpPr>
      <xdr:spPr>
        <a:xfrm>
          <a:off x="14389744"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93997</xdr:rowOff>
    </xdr:from>
    <xdr:ext cx="405111" cy="259045"/>
    <xdr:sp macro="" textlink="">
      <xdr:nvSpPr>
        <xdr:cNvPr id="433" name="n_3mainValue【保健センター・保健所】&#10;有形固定資産減価償却率">
          <a:extLst>
            <a:ext uri="{FF2B5EF4-FFF2-40B4-BE49-F238E27FC236}">
              <a16:creationId xmlns="" xmlns:a16="http://schemas.microsoft.com/office/drawing/2014/main" id="{AAF77922-299A-4370-94F2-882E7D45A24D}"/>
            </a:ext>
          </a:extLst>
        </xdr:cNvPr>
        <xdr:cNvSpPr txBox="1"/>
      </xdr:nvSpPr>
      <xdr:spPr>
        <a:xfrm>
          <a:off x="135007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a:extLst>
            <a:ext uri="{FF2B5EF4-FFF2-40B4-BE49-F238E27FC236}">
              <a16:creationId xmlns="" xmlns:a16="http://schemas.microsoft.com/office/drawing/2014/main" id="{CDCF2827-876D-4CD8-BB0A-66478839D7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a:extLst>
            <a:ext uri="{FF2B5EF4-FFF2-40B4-BE49-F238E27FC236}">
              <a16:creationId xmlns="" xmlns:a16="http://schemas.microsoft.com/office/drawing/2014/main" id="{8F2BA3A5-DD08-47E7-B1C2-1E1A799257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a:extLst>
            <a:ext uri="{FF2B5EF4-FFF2-40B4-BE49-F238E27FC236}">
              <a16:creationId xmlns="" xmlns:a16="http://schemas.microsoft.com/office/drawing/2014/main" id="{7833EDA9-D7A4-435D-97B1-7302073756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a:extLst>
            <a:ext uri="{FF2B5EF4-FFF2-40B4-BE49-F238E27FC236}">
              <a16:creationId xmlns="" xmlns:a16="http://schemas.microsoft.com/office/drawing/2014/main" id="{B0D3D2EB-8B46-404A-A7E8-DE345DA271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a:extLst>
            <a:ext uri="{FF2B5EF4-FFF2-40B4-BE49-F238E27FC236}">
              <a16:creationId xmlns="" xmlns:a16="http://schemas.microsoft.com/office/drawing/2014/main" id="{E2705D34-FC7C-4991-BBA4-71A2E1ACEFE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a:extLst>
            <a:ext uri="{FF2B5EF4-FFF2-40B4-BE49-F238E27FC236}">
              <a16:creationId xmlns="" xmlns:a16="http://schemas.microsoft.com/office/drawing/2014/main" id="{63561DF2-B144-4126-A955-72D041D640C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a:extLst>
            <a:ext uri="{FF2B5EF4-FFF2-40B4-BE49-F238E27FC236}">
              <a16:creationId xmlns="" xmlns:a16="http://schemas.microsoft.com/office/drawing/2014/main" id="{DA8A6CD6-732A-4649-AC7B-C3097D8237E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a:extLst>
            <a:ext uri="{FF2B5EF4-FFF2-40B4-BE49-F238E27FC236}">
              <a16:creationId xmlns="" xmlns:a16="http://schemas.microsoft.com/office/drawing/2014/main" id="{09FEB65D-B7C5-4F7A-87CF-A0DB3D6818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a:extLst>
            <a:ext uri="{FF2B5EF4-FFF2-40B4-BE49-F238E27FC236}">
              <a16:creationId xmlns="" xmlns:a16="http://schemas.microsoft.com/office/drawing/2014/main" id="{55846EA2-2405-46B7-B525-931174D7B0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a:extLst>
            <a:ext uri="{FF2B5EF4-FFF2-40B4-BE49-F238E27FC236}">
              <a16:creationId xmlns="" xmlns:a16="http://schemas.microsoft.com/office/drawing/2014/main" id="{0A51DC5C-D532-44B9-B2EE-538497B2643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4" name="直線コネクタ 443">
          <a:extLst>
            <a:ext uri="{FF2B5EF4-FFF2-40B4-BE49-F238E27FC236}">
              <a16:creationId xmlns="" xmlns:a16="http://schemas.microsoft.com/office/drawing/2014/main" id="{2DA65C12-0125-4B3E-B2F1-5ED3A0D9550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5" name="テキスト ボックス 444">
          <a:extLst>
            <a:ext uri="{FF2B5EF4-FFF2-40B4-BE49-F238E27FC236}">
              <a16:creationId xmlns="" xmlns:a16="http://schemas.microsoft.com/office/drawing/2014/main" id="{93D0AD67-BC19-42BC-BA0F-8C8388EE01A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6" name="直線コネクタ 445">
          <a:extLst>
            <a:ext uri="{FF2B5EF4-FFF2-40B4-BE49-F238E27FC236}">
              <a16:creationId xmlns="" xmlns:a16="http://schemas.microsoft.com/office/drawing/2014/main" id="{0CD2DE03-808E-4F12-979F-4ECD0D2C1E6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7" name="テキスト ボックス 446">
          <a:extLst>
            <a:ext uri="{FF2B5EF4-FFF2-40B4-BE49-F238E27FC236}">
              <a16:creationId xmlns="" xmlns:a16="http://schemas.microsoft.com/office/drawing/2014/main" id="{EF0643AB-FB24-4B9A-B2ED-2865DCF5FA5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8" name="直線コネクタ 447">
          <a:extLst>
            <a:ext uri="{FF2B5EF4-FFF2-40B4-BE49-F238E27FC236}">
              <a16:creationId xmlns="" xmlns:a16="http://schemas.microsoft.com/office/drawing/2014/main" id="{67981C62-ED8A-428C-960C-9FBA804BBDE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9" name="テキスト ボックス 448">
          <a:extLst>
            <a:ext uri="{FF2B5EF4-FFF2-40B4-BE49-F238E27FC236}">
              <a16:creationId xmlns="" xmlns:a16="http://schemas.microsoft.com/office/drawing/2014/main" id="{23812676-B6F2-42B0-89FC-C63470EE68D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0" name="直線コネクタ 449">
          <a:extLst>
            <a:ext uri="{FF2B5EF4-FFF2-40B4-BE49-F238E27FC236}">
              <a16:creationId xmlns="" xmlns:a16="http://schemas.microsoft.com/office/drawing/2014/main" id="{5F007CFA-790C-4E8D-9AE7-AECB78C1157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1" name="テキスト ボックス 450">
          <a:extLst>
            <a:ext uri="{FF2B5EF4-FFF2-40B4-BE49-F238E27FC236}">
              <a16:creationId xmlns="" xmlns:a16="http://schemas.microsoft.com/office/drawing/2014/main" id="{A4C59387-551F-4431-8A0F-E82E9C02422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2" name="直線コネクタ 451">
          <a:extLst>
            <a:ext uri="{FF2B5EF4-FFF2-40B4-BE49-F238E27FC236}">
              <a16:creationId xmlns="" xmlns:a16="http://schemas.microsoft.com/office/drawing/2014/main" id="{5B57FBAC-E563-4F93-A603-2733293D0C0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3" name="テキスト ボックス 452">
          <a:extLst>
            <a:ext uri="{FF2B5EF4-FFF2-40B4-BE49-F238E27FC236}">
              <a16:creationId xmlns="" xmlns:a16="http://schemas.microsoft.com/office/drawing/2014/main" id="{CDB55056-2007-4075-B706-15B6D59070D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a:extLst>
            <a:ext uri="{FF2B5EF4-FFF2-40B4-BE49-F238E27FC236}">
              <a16:creationId xmlns="" xmlns:a16="http://schemas.microsoft.com/office/drawing/2014/main" id="{19D6593C-C140-48E9-8007-1B28FE0CE60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a:extLst>
            <a:ext uri="{FF2B5EF4-FFF2-40B4-BE49-F238E27FC236}">
              <a16:creationId xmlns="" xmlns:a16="http://schemas.microsoft.com/office/drawing/2014/main" id="{BEE497C7-32B9-46ED-89B8-91D9C40249B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保健センター・保健所】&#10;一人当たり面積グラフ枠">
          <a:extLst>
            <a:ext uri="{FF2B5EF4-FFF2-40B4-BE49-F238E27FC236}">
              <a16:creationId xmlns="" xmlns:a16="http://schemas.microsoft.com/office/drawing/2014/main" id="{BF5E8D6B-A4B6-415F-87C6-C7A903191E6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457" name="直線コネクタ 456">
          <a:extLst>
            <a:ext uri="{FF2B5EF4-FFF2-40B4-BE49-F238E27FC236}">
              <a16:creationId xmlns="" xmlns:a16="http://schemas.microsoft.com/office/drawing/2014/main" id="{DE050930-13AC-4CFF-8670-67AE475A0378}"/>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58" name="【保健センター・保健所】&#10;一人当たり面積最小値テキスト">
          <a:extLst>
            <a:ext uri="{FF2B5EF4-FFF2-40B4-BE49-F238E27FC236}">
              <a16:creationId xmlns="" xmlns:a16="http://schemas.microsoft.com/office/drawing/2014/main" id="{3887F4CB-2C90-470D-BC30-87C65AE43B6C}"/>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59" name="直線コネクタ 458">
          <a:extLst>
            <a:ext uri="{FF2B5EF4-FFF2-40B4-BE49-F238E27FC236}">
              <a16:creationId xmlns="" xmlns:a16="http://schemas.microsoft.com/office/drawing/2014/main" id="{01D7007C-7630-4CA3-BADA-A4499F22F1DB}"/>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460" name="【保健センター・保健所】&#10;一人当たり面積最大値テキスト">
          <a:extLst>
            <a:ext uri="{FF2B5EF4-FFF2-40B4-BE49-F238E27FC236}">
              <a16:creationId xmlns="" xmlns:a16="http://schemas.microsoft.com/office/drawing/2014/main" id="{1D6EE2CB-9B6C-41CE-A5E5-77213659AB77}"/>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461" name="直線コネクタ 460">
          <a:extLst>
            <a:ext uri="{FF2B5EF4-FFF2-40B4-BE49-F238E27FC236}">
              <a16:creationId xmlns="" xmlns:a16="http://schemas.microsoft.com/office/drawing/2014/main" id="{6886498E-BCDF-45DA-A12D-A5EE0418ADE2}"/>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462" name="【保健センター・保健所】&#10;一人当たり面積平均値テキスト">
          <a:extLst>
            <a:ext uri="{FF2B5EF4-FFF2-40B4-BE49-F238E27FC236}">
              <a16:creationId xmlns="" xmlns:a16="http://schemas.microsoft.com/office/drawing/2014/main" id="{73025542-E99F-4067-988B-C7EAF00021B3}"/>
            </a:ext>
          </a:extLst>
        </xdr:cNvPr>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463" name="フローチャート: 判断 462">
          <a:extLst>
            <a:ext uri="{FF2B5EF4-FFF2-40B4-BE49-F238E27FC236}">
              <a16:creationId xmlns="" xmlns:a16="http://schemas.microsoft.com/office/drawing/2014/main" id="{26F66E11-CA96-4B7D-A510-6CDEA59BFE7E}"/>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464" name="フローチャート: 判断 463">
          <a:extLst>
            <a:ext uri="{FF2B5EF4-FFF2-40B4-BE49-F238E27FC236}">
              <a16:creationId xmlns="" xmlns:a16="http://schemas.microsoft.com/office/drawing/2014/main" id="{45DC65C3-DB31-4A47-A782-A5C4C248CBBF}"/>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129557</xdr:rowOff>
    </xdr:from>
    <xdr:ext cx="469744" cy="259045"/>
    <xdr:sp macro="" textlink="">
      <xdr:nvSpPr>
        <xdr:cNvPr id="465" name="n_1aveValue【保健センター・保健所】&#10;一人当たり面積">
          <a:extLst>
            <a:ext uri="{FF2B5EF4-FFF2-40B4-BE49-F238E27FC236}">
              <a16:creationId xmlns="" xmlns:a16="http://schemas.microsoft.com/office/drawing/2014/main" id="{FA44756A-E144-4935-A724-F49626EBFE81}"/>
            </a:ext>
          </a:extLst>
        </xdr:cNvPr>
        <xdr:cNvSpPr txBox="1"/>
      </xdr:nvSpPr>
      <xdr:spPr>
        <a:xfrm>
          <a:off x="21075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466" name="フローチャート: 判断 465">
          <a:extLst>
            <a:ext uri="{FF2B5EF4-FFF2-40B4-BE49-F238E27FC236}">
              <a16:creationId xmlns="" xmlns:a16="http://schemas.microsoft.com/office/drawing/2014/main" id="{27B6E460-8791-4D28-A3C2-413D662E9063}"/>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140987</xdr:rowOff>
    </xdr:from>
    <xdr:ext cx="469744" cy="259045"/>
    <xdr:sp macro="" textlink="">
      <xdr:nvSpPr>
        <xdr:cNvPr id="467" name="n_2aveValue【保健センター・保健所】&#10;一人当たり面積">
          <a:extLst>
            <a:ext uri="{FF2B5EF4-FFF2-40B4-BE49-F238E27FC236}">
              <a16:creationId xmlns="" xmlns:a16="http://schemas.microsoft.com/office/drawing/2014/main" id="{E2B291E9-0E6C-48AE-82B6-AF114D25836C}"/>
            </a:ext>
          </a:extLst>
        </xdr:cNvPr>
        <xdr:cNvSpPr txBox="1"/>
      </xdr:nvSpPr>
      <xdr:spPr>
        <a:xfrm>
          <a:off x="20199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468" name="フローチャート: 判断 467">
          <a:extLst>
            <a:ext uri="{FF2B5EF4-FFF2-40B4-BE49-F238E27FC236}">
              <a16:creationId xmlns="" xmlns:a16="http://schemas.microsoft.com/office/drawing/2014/main" id="{0416A355-E454-4936-8A42-020812349058}"/>
            </a:ext>
          </a:extLst>
        </xdr:cNvPr>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83837</xdr:rowOff>
    </xdr:from>
    <xdr:ext cx="469744" cy="259045"/>
    <xdr:sp macro="" textlink="">
      <xdr:nvSpPr>
        <xdr:cNvPr id="469" name="n_3aveValue【保健センター・保健所】&#10;一人当たり面積">
          <a:extLst>
            <a:ext uri="{FF2B5EF4-FFF2-40B4-BE49-F238E27FC236}">
              <a16:creationId xmlns="" xmlns:a16="http://schemas.microsoft.com/office/drawing/2014/main" id="{457A17B8-AB1F-45AD-832A-8A350CCFD0FF}"/>
            </a:ext>
          </a:extLst>
        </xdr:cNvPr>
        <xdr:cNvSpPr txBox="1"/>
      </xdr:nvSpPr>
      <xdr:spPr>
        <a:xfrm>
          <a:off x="19310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0" name="テキスト ボックス 469">
          <a:extLst>
            <a:ext uri="{FF2B5EF4-FFF2-40B4-BE49-F238E27FC236}">
              <a16:creationId xmlns="" xmlns:a16="http://schemas.microsoft.com/office/drawing/2014/main" id="{2DAB5E73-1E88-4FA0-99C9-6D2C447FF4B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1" name="テキスト ボックス 470">
          <a:extLst>
            <a:ext uri="{FF2B5EF4-FFF2-40B4-BE49-F238E27FC236}">
              <a16:creationId xmlns="" xmlns:a16="http://schemas.microsoft.com/office/drawing/2014/main" id="{2BDA1763-36F3-46DB-AE9D-396593C06A2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2" name="テキスト ボックス 471">
          <a:extLst>
            <a:ext uri="{FF2B5EF4-FFF2-40B4-BE49-F238E27FC236}">
              <a16:creationId xmlns="" xmlns:a16="http://schemas.microsoft.com/office/drawing/2014/main" id="{7C858F69-D5B9-47F8-B329-591F7905548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3" name="テキスト ボックス 472">
          <a:extLst>
            <a:ext uri="{FF2B5EF4-FFF2-40B4-BE49-F238E27FC236}">
              <a16:creationId xmlns="" xmlns:a16="http://schemas.microsoft.com/office/drawing/2014/main" id="{E8FF8318-F738-43B4-9CB4-9DEE6494749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4" name="テキスト ボックス 473">
          <a:extLst>
            <a:ext uri="{FF2B5EF4-FFF2-40B4-BE49-F238E27FC236}">
              <a16:creationId xmlns="" xmlns:a16="http://schemas.microsoft.com/office/drawing/2014/main" id="{9031552D-D656-41AA-8D78-132766BCA4A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10160</xdr:rowOff>
    </xdr:from>
    <xdr:to>
      <xdr:col>116</xdr:col>
      <xdr:colOff>114300</xdr:colOff>
      <xdr:row>56</xdr:row>
      <xdr:rowOff>111760</xdr:rowOff>
    </xdr:to>
    <xdr:sp macro="" textlink="">
      <xdr:nvSpPr>
        <xdr:cNvPr id="475" name="楕円 474">
          <a:extLst>
            <a:ext uri="{FF2B5EF4-FFF2-40B4-BE49-F238E27FC236}">
              <a16:creationId xmlns="" xmlns:a16="http://schemas.microsoft.com/office/drawing/2014/main" id="{6212BBAE-3526-4B0B-9EBE-A3D358AC6D56}"/>
            </a:ext>
          </a:extLst>
        </xdr:cNvPr>
        <xdr:cNvSpPr/>
      </xdr:nvSpPr>
      <xdr:spPr>
        <a:xfrm>
          <a:off x="221107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134637</xdr:rowOff>
    </xdr:from>
    <xdr:ext cx="469744" cy="259045"/>
    <xdr:sp macro="" textlink="">
      <xdr:nvSpPr>
        <xdr:cNvPr id="476" name="【保健センター・保健所】&#10;一人当たり面積該当値テキスト">
          <a:extLst>
            <a:ext uri="{FF2B5EF4-FFF2-40B4-BE49-F238E27FC236}">
              <a16:creationId xmlns="" xmlns:a16="http://schemas.microsoft.com/office/drawing/2014/main" id="{43F9689D-1733-4EE3-8C7F-F80F44A57FA0}"/>
            </a:ext>
          </a:extLst>
        </xdr:cNvPr>
        <xdr:cNvSpPr txBox="1"/>
      </xdr:nvSpPr>
      <xdr:spPr>
        <a:xfrm>
          <a:off x="22199600" y="956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48260</xdr:rowOff>
    </xdr:from>
    <xdr:to>
      <xdr:col>112</xdr:col>
      <xdr:colOff>38100</xdr:colOff>
      <xdr:row>56</xdr:row>
      <xdr:rowOff>149860</xdr:rowOff>
    </xdr:to>
    <xdr:sp macro="" textlink="">
      <xdr:nvSpPr>
        <xdr:cNvPr id="477" name="楕円 476">
          <a:extLst>
            <a:ext uri="{FF2B5EF4-FFF2-40B4-BE49-F238E27FC236}">
              <a16:creationId xmlns="" xmlns:a16="http://schemas.microsoft.com/office/drawing/2014/main" id="{A7F47BBB-3B9B-447F-8FEF-1C978D938C48}"/>
            </a:ext>
          </a:extLst>
        </xdr:cNvPr>
        <xdr:cNvSpPr/>
      </xdr:nvSpPr>
      <xdr:spPr>
        <a:xfrm>
          <a:off x="21272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60960</xdr:rowOff>
    </xdr:from>
    <xdr:to>
      <xdr:col>116</xdr:col>
      <xdr:colOff>63500</xdr:colOff>
      <xdr:row>56</xdr:row>
      <xdr:rowOff>99060</xdr:rowOff>
    </xdr:to>
    <xdr:cxnSp macro="">
      <xdr:nvCxnSpPr>
        <xdr:cNvPr id="478" name="直線コネクタ 477">
          <a:extLst>
            <a:ext uri="{FF2B5EF4-FFF2-40B4-BE49-F238E27FC236}">
              <a16:creationId xmlns="" xmlns:a16="http://schemas.microsoft.com/office/drawing/2014/main" id="{8139A260-C743-45B6-A2D2-9AB26050174E}"/>
            </a:ext>
          </a:extLst>
        </xdr:cNvPr>
        <xdr:cNvCxnSpPr/>
      </xdr:nvCxnSpPr>
      <xdr:spPr>
        <a:xfrm flipV="1">
          <a:off x="21323300" y="9662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52070</xdr:rowOff>
    </xdr:from>
    <xdr:to>
      <xdr:col>107</xdr:col>
      <xdr:colOff>101600</xdr:colOff>
      <xdr:row>56</xdr:row>
      <xdr:rowOff>153670</xdr:rowOff>
    </xdr:to>
    <xdr:sp macro="" textlink="">
      <xdr:nvSpPr>
        <xdr:cNvPr id="479" name="楕円 478">
          <a:extLst>
            <a:ext uri="{FF2B5EF4-FFF2-40B4-BE49-F238E27FC236}">
              <a16:creationId xmlns="" xmlns:a16="http://schemas.microsoft.com/office/drawing/2014/main" id="{97F83871-C1B5-4DD3-882F-E4064B4CB984}"/>
            </a:ext>
          </a:extLst>
        </xdr:cNvPr>
        <xdr:cNvSpPr/>
      </xdr:nvSpPr>
      <xdr:spPr>
        <a:xfrm>
          <a:off x="20383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99060</xdr:rowOff>
    </xdr:from>
    <xdr:to>
      <xdr:col>111</xdr:col>
      <xdr:colOff>177800</xdr:colOff>
      <xdr:row>56</xdr:row>
      <xdr:rowOff>102870</xdr:rowOff>
    </xdr:to>
    <xdr:cxnSp macro="">
      <xdr:nvCxnSpPr>
        <xdr:cNvPr id="480" name="直線コネクタ 479">
          <a:extLst>
            <a:ext uri="{FF2B5EF4-FFF2-40B4-BE49-F238E27FC236}">
              <a16:creationId xmlns="" xmlns:a16="http://schemas.microsoft.com/office/drawing/2014/main" id="{F42FEC21-090D-4F1A-95C5-6A5E5E372BE1}"/>
            </a:ext>
          </a:extLst>
        </xdr:cNvPr>
        <xdr:cNvCxnSpPr/>
      </xdr:nvCxnSpPr>
      <xdr:spPr>
        <a:xfrm flipV="1">
          <a:off x="20434300" y="9700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63500</xdr:rowOff>
    </xdr:from>
    <xdr:to>
      <xdr:col>102</xdr:col>
      <xdr:colOff>165100</xdr:colOff>
      <xdr:row>56</xdr:row>
      <xdr:rowOff>165100</xdr:rowOff>
    </xdr:to>
    <xdr:sp macro="" textlink="">
      <xdr:nvSpPr>
        <xdr:cNvPr id="481" name="楕円 480">
          <a:extLst>
            <a:ext uri="{FF2B5EF4-FFF2-40B4-BE49-F238E27FC236}">
              <a16:creationId xmlns="" xmlns:a16="http://schemas.microsoft.com/office/drawing/2014/main" id="{03E4A26D-B1B8-4DDB-BD05-4C47F92ECDF3}"/>
            </a:ext>
          </a:extLst>
        </xdr:cNvPr>
        <xdr:cNvSpPr/>
      </xdr:nvSpPr>
      <xdr:spPr>
        <a:xfrm>
          <a:off x="19494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102870</xdr:rowOff>
    </xdr:from>
    <xdr:to>
      <xdr:col>107</xdr:col>
      <xdr:colOff>50800</xdr:colOff>
      <xdr:row>56</xdr:row>
      <xdr:rowOff>114300</xdr:rowOff>
    </xdr:to>
    <xdr:cxnSp macro="">
      <xdr:nvCxnSpPr>
        <xdr:cNvPr id="482" name="直線コネクタ 481">
          <a:extLst>
            <a:ext uri="{FF2B5EF4-FFF2-40B4-BE49-F238E27FC236}">
              <a16:creationId xmlns="" xmlns:a16="http://schemas.microsoft.com/office/drawing/2014/main" id="{BDCA03DB-48CA-4DCF-9919-D7C8CD9A5647}"/>
            </a:ext>
          </a:extLst>
        </xdr:cNvPr>
        <xdr:cNvCxnSpPr/>
      </xdr:nvCxnSpPr>
      <xdr:spPr>
        <a:xfrm flipV="1">
          <a:off x="19545300" y="9704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166387</xdr:rowOff>
    </xdr:from>
    <xdr:ext cx="469744" cy="259045"/>
    <xdr:sp macro="" textlink="">
      <xdr:nvSpPr>
        <xdr:cNvPr id="483" name="n_1mainValue【保健センター・保健所】&#10;一人当たり面積">
          <a:extLst>
            <a:ext uri="{FF2B5EF4-FFF2-40B4-BE49-F238E27FC236}">
              <a16:creationId xmlns="" xmlns:a16="http://schemas.microsoft.com/office/drawing/2014/main" id="{D9E8413B-C7A5-4340-AB9D-909ADC8B121B}"/>
            </a:ext>
          </a:extLst>
        </xdr:cNvPr>
        <xdr:cNvSpPr txBox="1"/>
      </xdr:nvSpPr>
      <xdr:spPr>
        <a:xfrm>
          <a:off x="21075727" y="942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170197</xdr:rowOff>
    </xdr:from>
    <xdr:ext cx="469744" cy="259045"/>
    <xdr:sp macro="" textlink="">
      <xdr:nvSpPr>
        <xdr:cNvPr id="484" name="n_2mainValue【保健センター・保健所】&#10;一人当たり面積">
          <a:extLst>
            <a:ext uri="{FF2B5EF4-FFF2-40B4-BE49-F238E27FC236}">
              <a16:creationId xmlns="" xmlns:a16="http://schemas.microsoft.com/office/drawing/2014/main" id="{B0ECA07D-CB94-4717-AEE3-B5B90579AE5C}"/>
            </a:ext>
          </a:extLst>
        </xdr:cNvPr>
        <xdr:cNvSpPr txBox="1"/>
      </xdr:nvSpPr>
      <xdr:spPr>
        <a:xfrm>
          <a:off x="20199427" y="94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10177</xdr:rowOff>
    </xdr:from>
    <xdr:ext cx="469744" cy="259045"/>
    <xdr:sp macro="" textlink="">
      <xdr:nvSpPr>
        <xdr:cNvPr id="485" name="n_3mainValue【保健センター・保健所】&#10;一人当たり面積">
          <a:extLst>
            <a:ext uri="{FF2B5EF4-FFF2-40B4-BE49-F238E27FC236}">
              <a16:creationId xmlns="" xmlns:a16="http://schemas.microsoft.com/office/drawing/2014/main" id="{E38BCBFF-810A-4766-863A-D66CDFE60B1A}"/>
            </a:ext>
          </a:extLst>
        </xdr:cNvPr>
        <xdr:cNvSpPr txBox="1"/>
      </xdr:nvSpPr>
      <xdr:spPr>
        <a:xfrm>
          <a:off x="193104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 xmlns:a16="http://schemas.microsoft.com/office/drawing/2014/main" id="{75A2BEA5-6838-456F-9DB7-CD0B2786D20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 xmlns:a16="http://schemas.microsoft.com/office/drawing/2014/main" id="{FA940432-03FF-445B-AC97-0FD6B85941A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 xmlns:a16="http://schemas.microsoft.com/office/drawing/2014/main" id="{A4F02397-46A8-47DE-B498-AC36E57D3C3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 xmlns:a16="http://schemas.microsoft.com/office/drawing/2014/main" id="{99088B73-B326-4F88-9879-CEE73504940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 xmlns:a16="http://schemas.microsoft.com/office/drawing/2014/main" id="{0FFAF4D5-6507-43B4-8A3C-B61DCDFA9D5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 xmlns:a16="http://schemas.microsoft.com/office/drawing/2014/main" id="{DF62BD5E-A826-4A6C-8EDB-60AAE99F7A2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 xmlns:a16="http://schemas.microsoft.com/office/drawing/2014/main" id="{9FD9A017-A3AF-4CE4-9092-3E7514D0308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 xmlns:a16="http://schemas.microsoft.com/office/drawing/2014/main" id="{4DF96B6C-5E30-4DC7-9506-3BDAE3B9871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a:extLst>
            <a:ext uri="{FF2B5EF4-FFF2-40B4-BE49-F238E27FC236}">
              <a16:creationId xmlns="" xmlns:a16="http://schemas.microsoft.com/office/drawing/2014/main" id="{DDAA6CBB-A2F5-4ECC-8783-F736E8F398F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a:extLst>
            <a:ext uri="{FF2B5EF4-FFF2-40B4-BE49-F238E27FC236}">
              <a16:creationId xmlns="" xmlns:a16="http://schemas.microsoft.com/office/drawing/2014/main" id="{EC68337D-D46E-449D-A713-0BB8198DEDE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a:extLst>
            <a:ext uri="{FF2B5EF4-FFF2-40B4-BE49-F238E27FC236}">
              <a16:creationId xmlns="" xmlns:a16="http://schemas.microsoft.com/office/drawing/2014/main" id="{6115113C-A4BC-4A71-9419-C94C7234AC3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a:extLst>
            <a:ext uri="{FF2B5EF4-FFF2-40B4-BE49-F238E27FC236}">
              <a16:creationId xmlns="" xmlns:a16="http://schemas.microsoft.com/office/drawing/2014/main" id="{DB60FF95-3473-4A91-88B2-3EB092C2CDCD}"/>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a:extLst>
            <a:ext uri="{FF2B5EF4-FFF2-40B4-BE49-F238E27FC236}">
              <a16:creationId xmlns="" xmlns:a16="http://schemas.microsoft.com/office/drawing/2014/main" id="{79845C25-D216-484C-AB53-8F0DD38459B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a:extLst>
            <a:ext uri="{FF2B5EF4-FFF2-40B4-BE49-F238E27FC236}">
              <a16:creationId xmlns="" xmlns:a16="http://schemas.microsoft.com/office/drawing/2014/main" id="{9C1EEB0F-4BC1-4251-8A4B-BC8B4042EBE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a:extLst>
            <a:ext uri="{FF2B5EF4-FFF2-40B4-BE49-F238E27FC236}">
              <a16:creationId xmlns="" xmlns:a16="http://schemas.microsoft.com/office/drawing/2014/main" id="{7BEAE0F0-0BC0-4AA1-9FFD-AB18EE8520F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a:extLst>
            <a:ext uri="{FF2B5EF4-FFF2-40B4-BE49-F238E27FC236}">
              <a16:creationId xmlns="" xmlns:a16="http://schemas.microsoft.com/office/drawing/2014/main" id="{F5064DCB-98E3-451E-BFE4-35ED496C8A3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a:extLst>
            <a:ext uri="{FF2B5EF4-FFF2-40B4-BE49-F238E27FC236}">
              <a16:creationId xmlns="" xmlns:a16="http://schemas.microsoft.com/office/drawing/2014/main" id="{B001C693-876C-4C97-A3B1-0FDD2B2C8FE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a:extLst>
            <a:ext uri="{FF2B5EF4-FFF2-40B4-BE49-F238E27FC236}">
              <a16:creationId xmlns="" xmlns:a16="http://schemas.microsoft.com/office/drawing/2014/main" id="{367295D2-FB42-4FA0-801A-6F56318708B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a:extLst>
            <a:ext uri="{FF2B5EF4-FFF2-40B4-BE49-F238E27FC236}">
              <a16:creationId xmlns="" xmlns:a16="http://schemas.microsoft.com/office/drawing/2014/main" id="{A97D7B41-6512-4620-848D-E95C063B5AA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a:extLst>
            <a:ext uri="{FF2B5EF4-FFF2-40B4-BE49-F238E27FC236}">
              <a16:creationId xmlns="" xmlns:a16="http://schemas.microsoft.com/office/drawing/2014/main" id="{2A8D1E26-FAA1-4AC5-ABDB-E8AF39396D2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a:extLst>
            <a:ext uri="{FF2B5EF4-FFF2-40B4-BE49-F238E27FC236}">
              <a16:creationId xmlns="" xmlns:a16="http://schemas.microsoft.com/office/drawing/2014/main" id="{D5929CAF-FF60-4ED1-BD5E-0CBCD46CAD2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a:extLst>
            <a:ext uri="{FF2B5EF4-FFF2-40B4-BE49-F238E27FC236}">
              <a16:creationId xmlns="" xmlns:a16="http://schemas.microsoft.com/office/drawing/2014/main" id="{DFC2824A-6122-4A25-97BE-DD381CA09A0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a:extLst>
            <a:ext uri="{FF2B5EF4-FFF2-40B4-BE49-F238E27FC236}">
              <a16:creationId xmlns="" xmlns:a16="http://schemas.microsoft.com/office/drawing/2014/main" id="{AD023E3A-5ED8-48CC-A9D8-59E12126F2A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a:extLst>
            <a:ext uri="{FF2B5EF4-FFF2-40B4-BE49-F238E27FC236}">
              <a16:creationId xmlns="" xmlns:a16="http://schemas.microsoft.com/office/drawing/2014/main" id="{C5BEFB88-47B2-4DCE-AD88-16AE36EF6A4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a:extLst>
            <a:ext uri="{FF2B5EF4-FFF2-40B4-BE49-F238E27FC236}">
              <a16:creationId xmlns="" xmlns:a16="http://schemas.microsoft.com/office/drawing/2014/main" id="{1224EDC6-B99F-43F7-A791-BFF78AC106C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511" name="直線コネクタ 510">
          <a:extLst>
            <a:ext uri="{FF2B5EF4-FFF2-40B4-BE49-F238E27FC236}">
              <a16:creationId xmlns="" xmlns:a16="http://schemas.microsoft.com/office/drawing/2014/main" id="{34E459BA-1AA4-43F4-863F-10EF8202FA83}"/>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512" name="【消防施設】&#10;有形固定資産減価償却率最小値テキスト">
          <a:extLst>
            <a:ext uri="{FF2B5EF4-FFF2-40B4-BE49-F238E27FC236}">
              <a16:creationId xmlns="" xmlns:a16="http://schemas.microsoft.com/office/drawing/2014/main" id="{9582EC64-05AD-4598-8A27-611FE9AD7890}"/>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513" name="直線コネクタ 512">
          <a:extLst>
            <a:ext uri="{FF2B5EF4-FFF2-40B4-BE49-F238E27FC236}">
              <a16:creationId xmlns="" xmlns:a16="http://schemas.microsoft.com/office/drawing/2014/main" id="{87A29EFC-4D94-4B43-868C-3DC802CD1DF2}"/>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514" name="【消防施設】&#10;有形固定資産減価償却率最大値テキスト">
          <a:extLst>
            <a:ext uri="{FF2B5EF4-FFF2-40B4-BE49-F238E27FC236}">
              <a16:creationId xmlns="" xmlns:a16="http://schemas.microsoft.com/office/drawing/2014/main" id="{0B4A1D70-5E2C-4C29-9CA3-BF87EA800797}"/>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515" name="直線コネクタ 514">
          <a:extLst>
            <a:ext uri="{FF2B5EF4-FFF2-40B4-BE49-F238E27FC236}">
              <a16:creationId xmlns="" xmlns:a16="http://schemas.microsoft.com/office/drawing/2014/main" id="{DF373E4F-5D58-4227-842F-C7B8B5196EFA}"/>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99984</xdr:rowOff>
    </xdr:from>
    <xdr:ext cx="405111" cy="259045"/>
    <xdr:sp macro="" textlink="">
      <xdr:nvSpPr>
        <xdr:cNvPr id="516" name="【消防施設】&#10;有形固定資産減価償却率平均値テキスト">
          <a:extLst>
            <a:ext uri="{FF2B5EF4-FFF2-40B4-BE49-F238E27FC236}">
              <a16:creationId xmlns="" xmlns:a16="http://schemas.microsoft.com/office/drawing/2014/main" id="{DF2D935B-EFD3-479A-8D53-746A2738D84F}"/>
            </a:ext>
          </a:extLst>
        </xdr:cNvPr>
        <xdr:cNvSpPr txBox="1"/>
      </xdr:nvSpPr>
      <xdr:spPr>
        <a:xfrm>
          <a:off x="16357600" y="1381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517" name="フローチャート: 判断 516">
          <a:extLst>
            <a:ext uri="{FF2B5EF4-FFF2-40B4-BE49-F238E27FC236}">
              <a16:creationId xmlns="" xmlns:a16="http://schemas.microsoft.com/office/drawing/2014/main" id="{4F96CCCA-BFEA-4B5B-AF07-7C9C380C0F3E}"/>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18" name="フローチャート: 判断 517">
          <a:extLst>
            <a:ext uri="{FF2B5EF4-FFF2-40B4-BE49-F238E27FC236}">
              <a16:creationId xmlns="" xmlns:a16="http://schemas.microsoft.com/office/drawing/2014/main" id="{1C1765F0-B027-45D0-9623-993A7BB2D8B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519" name="n_1aveValue【消防施設】&#10;有形固定資産減価償却率">
          <a:extLst>
            <a:ext uri="{FF2B5EF4-FFF2-40B4-BE49-F238E27FC236}">
              <a16:creationId xmlns="" xmlns:a16="http://schemas.microsoft.com/office/drawing/2014/main" id="{6D52EABA-6ACA-40BA-8D16-480E570D259C}"/>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520" name="フローチャート: 判断 519">
          <a:extLst>
            <a:ext uri="{FF2B5EF4-FFF2-40B4-BE49-F238E27FC236}">
              <a16:creationId xmlns="" xmlns:a16="http://schemas.microsoft.com/office/drawing/2014/main" id="{6A9B3B04-E1A3-477E-8692-EDF2DBB2B423}"/>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164209</xdr:rowOff>
    </xdr:from>
    <xdr:ext cx="405111" cy="259045"/>
    <xdr:sp macro="" textlink="">
      <xdr:nvSpPr>
        <xdr:cNvPr id="521" name="n_2aveValue【消防施設】&#10;有形固定資産減価償却率">
          <a:extLst>
            <a:ext uri="{FF2B5EF4-FFF2-40B4-BE49-F238E27FC236}">
              <a16:creationId xmlns="" xmlns:a16="http://schemas.microsoft.com/office/drawing/2014/main" id="{D5045400-80AA-493A-94EB-54552CBA03AE}"/>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522" name="フローチャート: 判断 521">
          <a:extLst>
            <a:ext uri="{FF2B5EF4-FFF2-40B4-BE49-F238E27FC236}">
              <a16:creationId xmlns="" xmlns:a16="http://schemas.microsoft.com/office/drawing/2014/main" id="{47AFE46E-3D8A-45EA-94CF-23B06461F795}"/>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16</xdr:rowOff>
    </xdr:from>
    <xdr:ext cx="405111" cy="259045"/>
    <xdr:sp macro="" textlink="">
      <xdr:nvSpPr>
        <xdr:cNvPr id="523" name="n_3aveValue【消防施設】&#10;有形固定資産減価償却率">
          <a:extLst>
            <a:ext uri="{FF2B5EF4-FFF2-40B4-BE49-F238E27FC236}">
              <a16:creationId xmlns="" xmlns:a16="http://schemas.microsoft.com/office/drawing/2014/main" id="{E7950921-2C58-4CC8-B2CD-5C52D7F4F0A8}"/>
            </a:ext>
          </a:extLst>
        </xdr:cNvPr>
        <xdr:cNvSpPr txBox="1"/>
      </xdr:nvSpPr>
      <xdr:spPr>
        <a:xfrm>
          <a:off x="13500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4" name="テキスト ボックス 523">
          <a:extLst>
            <a:ext uri="{FF2B5EF4-FFF2-40B4-BE49-F238E27FC236}">
              <a16:creationId xmlns="" xmlns:a16="http://schemas.microsoft.com/office/drawing/2014/main" id="{A04D7E6F-4ECF-4967-95E5-579FB36E198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a:extLst>
            <a:ext uri="{FF2B5EF4-FFF2-40B4-BE49-F238E27FC236}">
              <a16:creationId xmlns="" xmlns:a16="http://schemas.microsoft.com/office/drawing/2014/main" id="{EBBAF75F-81CB-412D-8FE2-4A7D092C906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a:extLst>
            <a:ext uri="{FF2B5EF4-FFF2-40B4-BE49-F238E27FC236}">
              <a16:creationId xmlns="" xmlns:a16="http://schemas.microsoft.com/office/drawing/2014/main" id="{33A9D2CB-5E6A-4A92-A946-CA7EE98521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a:extLst>
            <a:ext uri="{FF2B5EF4-FFF2-40B4-BE49-F238E27FC236}">
              <a16:creationId xmlns="" xmlns:a16="http://schemas.microsoft.com/office/drawing/2014/main" id="{E4064694-58BB-4DFB-B626-12268175606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a:extLst>
            <a:ext uri="{FF2B5EF4-FFF2-40B4-BE49-F238E27FC236}">
              <a16:creationId xmlns="" xmlns:a16="http://schemas.microsoft.com/office/drawing/2014/main" id="{9BB32129-2A48-432D-A477-703EF9E0F8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145687</xdr:rowOff>
    </xdr:from>
    <xdr:to>
      <xdr:col>85</xdr:col>
      <xdr:colOff>177800</xdr:colOff>
      <xdr:row>83</xdr:row>
      <xdr:rowOff>75837</xdr:rowOff>
    </xdr:to>
    <xdr:sp macro="" textlink="">
      <xdr:nvSpPr>
        <xdr:cNvPr id="529" name="楕円 528">
          <a:extLst>
            <a:ext uri="{FF2B5EF4-FFF2-40B4-BE49-F238E27FC236}">
              <a16:creationId xmlns="" xmlns:a16="http://schemas.microsoft.com/office/drawing/2014/main" id="{48F14A23-E9B0-4773-BB1F-83E19438D3D9}"/>
            </a:ext>
          </a:extLst>
        </xdr:cNvPr>
        <xdr:cNvSpPr/>
      </xdr:nvSpPr>
      <xdr:spPr>
        <a:xfrm>
          <a:off x="162687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124114</xdr:rowOff>
    </xdr:from>
    <xdr:ext cx="405111" cy="259045"/>
    <xdr:sp macro="" textlink="">
      <xdr:nvSpPr>
        <xdr:cNvPr id="530" name="【消防施設】&#10;有形固定資産減価償却率該当値テキスト">
          <a:extLst>
            <a:ext uri="{FF2B5EF4-FFF2-40B4-BE49-F238E27FC236}">
              <a16:creationId xmlns="" xmlns:a16="http://schemas.microsoft.com/office/drawing/2014/main" id="{7A3EF46B-5EB9-474C-9CCC-C2B469CFCF58}"/>
            </a:ext>
          </a:extLst>
        </xdr:cNvPr>
        <xdr:cNvSpPr txBox="1"/>
      </xdr:nvSpPr>
      <xdr:spPr>
        <a:xfrm>
          <a:off x="16357600"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xdr:rowOff>
    </xdr:from>
    <xdr:to>
      <xdr:col>81</xdr:col>
      <xdr:colOff>101600</xdr:colOff>
      <xdr:row>83</xdr:row>
      <xdr:rowOff>110127</xdr:rowOff>
    </xdr:to>
    <xdr:sp macro="" textlink="">
      <xdr:nvSpPr>
        <xdr:cNvPr id="531" name="楕円 530">
          <a:extLst>
            <a:ext uri="{FF2B5EF4-FFF2-40B4-BE49-F238E27FC236}">
              <a16:creationId xmlns="" xmlns:a16="http://schemas.microsoft.com/office/drawing/2014/main" id="{149F7610-D529-4A0D-B740-AA53CEDC6B4A}"/>
            </a:ext>
          </a:extLst>
        </xdr:cNvPr>
        <xdr:cNvSpPr/>
      </xdr:nvSpPr>
      <xdr:spPr>
        <a:xfrm>
          <a:off x="15430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25037</xdr:rowOff>
    </xdr:from>
    <xdr:to>
      <xdr:col>85</xdr:col>
      <xdr:colOff>127000</xdr:colOff>
      <xdr:row>83</xdr:row>
      <xdr:rowOff>59327</xdr:rowOff>
    </xdr:to>
    <xdr:cxnSp macro="">
      <xdr:nvCxnSpPr>
        <xdr:cNvPr id="532" name="直線コネクタ 531">
          <a:extLst>
            <a:ext uri="{FF2B5EF4-FFF2-40B4-BE49-F238E27FC236}">
              <a16:creationId xmlns="" xmlns:a16="http://schemas.microsoft.com/office/drawing/2014/main" id="{602AC183-6939-4589-9DAE-CCEBB338C977}"/>
            </a:ext>
          </a:extLst>
        </xdr:cNvPr>
        <xdr:cNvCxnSpPr/>
      </xdr:nvCxnSpPr>
      <xdr:spPr>
        <a:xfrm flipV="1">
          <a:off x="15481300" y="142553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34652</xdr:rowOff>
    </xdr:from>
    <xdr:to>
      <xdr:col>76</xdr:col>
      <xdr:colOff>165100</xdr:colOff>
      <xdr:row>83</xdr:row>
      <xdr:rowOff>136252</xdr:rowOff>
    </xdr:to>
    <xdr:sp macro="" textlink="">
      <xdr:nvSpPr>
        <xdr:cNvPr id="533" name="楕円 532">
          <a:extLst>
            <a:ext uri="{FF2B5EF4-FFF2-40B4-BE49-F238E27FC236}">
              <a16:creationId xmlns="" xmlns:a16="http://schemas.microsoft.com/office/drawing/2014/main" id="{D6D5872C-1199-456D-93D9-CF23CEA372F8}"/>
            </a:ext>
          </a:extLst>
        </xdr:cNvPr>
        <xdr:cNvSpPr/>
      </xdr:nvSpPr>
      <xdr:spPr>
        <a:xfrm>
          <a:off x="14541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59327</xdr:rowOff>
    </xdr:from>
    <xdr:to>
      <xdr:col>81</xdr:col>
      <xdr:colOff>50800</xdr:colOff>
      <xdr:row>83</xdr:row>
      <xdr:rowOff>85452</xdr:rowOff>
    </xdr:to>
    <xdr:cxnSp macro="">
      <xdr:nvCxnSpPr>
        <xdr:cNvPr id="534" name="直線コネクタ 533">
          <a:extLst>
            <a:ext uri="{FF2B5EF4-FFF2-40B4-BE49-F238E27FC236}">
              <a16:creationId xmlns="" xmlns:a16="http://schemas.microsoft.com/office/drawing/2014/main" id="{3284AC5A-54EA-4714-9B03-681440128134}"/>
            </a:ext>
          </a:extLst>
        </xdr:cNvPr>
        <xdr:cNvCxnSpPr/>
      </xdr:nvCxnSpPr>
      <xdr:spPr>
        <a:xfrm flipV="1">
          <a:off x="14592300" y="142896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50981</xdr:rowOff>
    </xdr:from>
    <xdr:to>
      <xdr:col>72</xdr:col>
      <xdr:colOff>38100</xdr:colOff>
      <xdr:row>80</xdr:row>
      <xdr:rowOff>152581</xdr:rowOff>
    </xdr:to>
    <xdr:sp macro="" textlink="">
      <xdr:nvSpPr>
        <xdr:cNvPr id="535" name="楕円 534">
          <a:extLst>
            <a:ext uri="{FF2B5EF4-FFF2-40B4-BE49-F238E27FC236}">
              <a16:creationId xmlns="" xmlns:a16="http://schemas.microsoft.com/office/drawing/2014/main" id="{3556696F-4B6F-4A5B-AEF9-3B677A28E44C}"/>
            </a:ext>
          </a:extLst>
        </xdr:cNvPr>
        <xdr:cNvSpPr/>
      </xdr:nvSpPr>
      <xdr:spPr>
        <a:xfrm>
          <a:off x="13652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101781</xdr:rowOff>
    </xdr:from>
    <xdr:to>
      <xdr:col>76</xdr:col>
      <xdr:colOff>114300</xdr:colOff>
      <xdr:row>83</xdr:row>
      <xdr:rowOff>85452</xdr:rowOff>
    </xdr:to>
    <xdr:cxnSp macro="">
      <xdr:nvCxnSpPr>
        <xdr:cNvPr id="536" name="直線コネクタ 535">
          <a:extLst>
            <a:ext uri="{FF2B5EF4-FFF2-40B4-BE49-F238E27FC236}">
              <a16:creationId xmlns="" xmlns:a16="http://schemas.microsoft.com/office/drawing/2014/main" id="{AAE154B3-6495-485A-89B0-5808FD0D8F4F}"/>
            </a:ext>
          </a:extLst>
        </xdr:cNvPr>
        <xdr:cNvCxnSpPr/>
      </xdr:nvCxnSpPr>
      <xdr:spPr>
        <a:xfrm>
          <a:off x="13703300" y="13817781"/>
          <a:ext cx="889000" cy="49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101254</xdr:rowOff>
    </xdr:from>
    <xdr:ext cx="405111" cy="259045"/>
    <xdr:sp macro="" textlink="">
      <xdr:nvSpPr>
        <xdr:cNvPr id="537" name="n_1mainValue【消防施設】&#10;有形固定資産減価償却率">
          <a:extLst>
            <a:ext uri="{FF2B5EF4-FFF2-40B4-BE49-F238E27FC236}">
              <a16:creationId xmlns="" xmlns:a16="http://schemas.microsoft.com/office/drawing/2014/main" id="{C0765F72-2458-4176-899E-D99EDAE75A56}"/>
            </a:ext>
          </a:extLst>
        </xdr:cNvPr>
        <xdr:cNvSpPr txBox="1"/>
      </xdr:nvSpPr>
      <xdr:spPr>
        <a:xfrm>
          <a:off x="152660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127379</xdr:rowOff>
    </xdr:from>
    <xdr:ext cx="405111" cy="259045"/>
    <xdr:sp macro="" textlink="">
      <xdr:nvSpPr>
        <xdr:cNvPr id="538" name="n_2mainValue【消防施設】&#10;有形固定資産減価償却率">
          <a:extLst>
            <a:ext uri="{FF2B5EF4-FFF2-40B4-BE49-F238E27FC236}">
              <a16:creationId xmlns="" xmlns:a16="http://schemas.microsoft.com/office/drawing/2014/main" id="{B643811E-2CF2-4358-AE44-2BC215AFE640}"/>
            </a:ext>
          </a:extLst>
        </xdr:cNvPr>
        <xdr:cNvSpPr txBox="1"/>
      </xdr:nvSpPr>
      <xdr:spPr>
        <a:xfrm>
          <a:off x="14389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169108</xdr:rowOff>
    </xdr:from>
    <xdr:ext cx="405111" cy="259045"/>
    <xdr:sp macro="" textlink="">
      <xdr:nvSpPr>
        <xdr:cNvPr id="539" name="n_3mainValue【消防施設】&#10;有形固定資産減価償却率">
          <a:extLst>
            <a:ext uri="{FF2B5EF4-FFF2-40B4-BE49-F238E27FC236}">
              <a16:creationId xmlns="" xmlns:a16="http://schemas.microsoft.com/office/drawing/2014/main" id="{5FE17FCD-D57C-4A5B-A469-3BB337D30562}"/>
            </a:ext>
          </a:extLst>
        </xdr:cNvPr>
        <xdr:cNvSpPr txBox="1"/>
      </xdr:nvSpPr>
      <xdr:spPr>
        <a:xfrm>
          <a:off x="13500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a:extLst>
            <a:ext uri="{FF2B5EF4-FFF2-40B4-BE49-F238E27FC236}">
              <a16:creationId xmlns="" xmlns:a16="http://schemas.microsoft.com/office/drawing/2014/main" id="{9ACE7C80-CAA7-4BD7-BFDF-31AB8E735DA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a:extLst>
            <a:ext uri="{FF2B5EF4-FFF2-40B4-BE49-F238E27FC236}">
              <a16:creationId xmlns="" xmlns:a16="http://schemas.microsoft.com/office/drawing/2014/main" id="{5884250A-F345-4A5B-BA1C-18CD8BDBEDF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a:extLst>
            <a:ext uri="{FF2B5EF4-FFF2-40B4-BE49-F238E27FC236}">
              <a16:creationId xmlns="" xmlns:a16="http://schemas.microsoft.com/office/drawing/2014/main" id="{0CC14106-6BD4-4AC4-BE9A-929ED6D294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a:extLst>
            <a:ext uri="{FF2B5EF4-FFF2-40B4-BE49-F238E27FC236}">
              <a16:creationId xmlns="" xmlns:a16="http://schemas.microsoft.com/office/drawing/2014/main" id="{56D8E44C-E2E4-44CA-812E-5A6FE0B09C9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a:extLst>
            <a:ext uri="{FF2B5EF4-FFF2-40B4-BE49-F238E27FC236}">
              <a16:creationId xmlns="" xmlns:a16="http://schemas.microsoft.com/office/drawing/2014/main" id="{2E92C666-FC21-4CD7-81C9-823353E3AE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a:extLst>
            <a:ext uri="{FF2B5EF4-FFF2-40B4-BE49-F238E27FC236}">
              <a16:creationId xmlns="" xmlns:a16="http://schemas.microsoft.com/office/drawing/2014/main" id="{40A7517B-6E3B-41FD-A709-EC30F193A1C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a:extLst>
            <a:ext uri="{FF2B5EF4-FFF2-40B4-BE49-F238E27FC236}">
              <a16:creationId xmlns="" xmlns:a16="http://schemas.microsoft.com/office/drawing/2014/main" id="{49863608-7680-4A1A-BF9E-942532C488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a:extLst>
            <a:ext uri="{FF2B5EF4-FFF2-40B4-BE49-F238E27FC236}">
              <a16:creationId xmlns="" xmlns:a16="http://schemas.microsoft.com/office/drawing/2014/main" id="{9F79D2C5-DDD1-4E7D-94DB-E69BE3F0DF8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a:extLst>
            <a:ext uri="{FF2B5EF4-FFF2-40B4-BE49-F238E27FC236}">
              <a16:creationId xmlns="" xmlns:a16="http://schemas.microsoft.com/office/drawing/2014/main" id="{44156B9C-0B45-41F7-A47B-9883006618C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a:extLst>
            <a:ext uri="{FF2B5EF4-FFF2-40B4-BE49-F238E27FC236}">
              <a16:creationId xmlns="" xmlns:a16="http://schemas.microsoft.com/office/drawing/2014/main" id="{3C31EB16-4498-41C4-8882-BF78FEFAB47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a:extLst>
            <a:ext uri="{FF2B5EF4-FFF2-40B4-BE49-F238E27FC236}">
              <a16:creationId xmlns="" xmlns:a16="http://schemas.microsoft.com/office/drawing/2014/main" id="{ACD69FB5-436D-482A-9D84-E81FFBA4F02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a:extLst>
            <a:ext uri="{FF2B5EF4-FFF2-40B4-BE49-F238E27FC236}">
              <a16:creationId xmlns="" xmlns:a16="http://schemas.microsoft.com/office/drawing/2014/main" id="{D6549B39-77D5-4B7B-ACB5-A849BCD5BF1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a:extLst>
            <a:ext uri="{FF2B5EF4-FFF2-40B4-BE49-F238E27FC236}">
              <a16:creationId xmlns="" xmlns:a16="http://schemas.microsoft.com/office/drawing/2014/main" id="{C3275F94-44F0-466A-A6AC-D101695F8E0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a:extLst>
            <a:ext uri="{FF2B5EF4-FFF2-40B4-BE49-F238E27FC236}">
              <a16:creationId xmlns="" xmlns:a16="http://schemas.microsoft.com/office/drawing/2014/main" id="{4391ACDA-6F67-47E4-BC92-753DEE8578B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a:extLst>
            <a:ext uri="{FF2B5EF4-FFF2-40B4-BE49-F238E27FC236}">
              <a16:creationId xmlns="" xmlns:a16="http://schemas.microsoft.com/office/drawing/2014/main" id="{2FE5C2F9-97A0-4B42-817D-2075B3F87BD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a:extLst>
            <a:ext uri="{FF2B5EF4-FFF2-40B4-BE49-F238E27FC236}">
              <a16:creationId xmlns="" xmlns:a16="http://schemas.microsoft.com/office/drawing/2014/main" id="{B33856D2-D4C2-4B44-89C4-1B276D79656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a:extLst>
            <a:ext uri="{FF2B5EF4-FFF2-40B4-BE49-F238E27FC236}">
              <a16:creationId xmlns="" xmlns:a16="http://schemas.microsoft.com/office/drawing/2014/main" id="{1A748EE1-9FA3-4179-A831-40C1453C2B9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a:extLst>
            <a:ext uri="{FF2B5EF4-FFF2-40B4-BE49-F238E27FC236}">
              <a16:creationId xmlns="" xmlns:a16="http://schemas.microsoft.com/office/drawing/2014/main" id="{3B39970E-89B6-4EC4-9B86-7BFA3221F79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a:extLst>
            <a:ext uri="{FF2B5EF4-FFF2-40B4-BE49-F238E27FC236}">
              <a16:creationId xmlns="" xmlns:a16="http://schemas.microsoft.com/office/drawing/2014/main" id="{C4050EF3-D0B5-4D73-B154-994A0D8A9DF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a:extLst>
            <a:ext uri="{FF2B5EF4-FFF2-40B4-BE49-F238E27FC236}">
              <a16:creationId xmlns="" xmlns:a16="http://schemas.microsoft.com/office/drawing/2014/main" id="{CD4EF659-8EBF-4AEC-85A4-AE056A1A7DC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a:extLst>
            <a:ext uri="{FF2B5EF4-FFF2-40B4-BE49-F238E27FC236}">
              <a16:creationId xmlns="" xmlns:a16="http://schemas.microsoft.com/office/drawing/2014/main" id="{C9274DE8-2D37-451A-8E2C-D563166127F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a:extLst>
            <a:ext uri="{FF2B5EF4-FFF2-40B4-BE49-F238E27FC236}">
              <a16:creationId xmlns="" xmlns:a16="http://schemas.microsoft.com/office/drawing/2014/main" id="{B90F3D31-37DB-4F9E-93A9-6952FCED7B9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消防施設】&#10;一人当たり面積グラフ枠">
          <a:extLst>
            <a:ext uri="{FF2B5EF4-FFF2-40B4-BE49-F238E27FC236}">
              <a16:creationId xmlns="" xmlns:a16="http://schemas.microsoft.com/office/drawing/2014/main" id="{99492F13-5CCA-4527-87A6-613B577591F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563" name="直線コネクタ 562">
          <a:extLst>
            <a:ext uri="{FF2B5EF4-FFF2-40B4-BE49-F238E27FC236}">
              <a16:creationId xmlns="" xmlns:a16="http://schemas.microsoft.com/office/drawing/2014/main" id="{0F114E43-1899-468B-B511-D2A58FBE5FF6}"/>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64" name="【消防施設】&#10;一人当たり面積最小値テキスト">
          <a:extLst>
            <a:ext uri="{FF2B5EF4-FFF2-40B4-BE49-F238E27FC236}">
              <a16:creationId xmlns="" xmlns:a16="http://schemas.microsoft.com/office/drawing/2014/main" id="{443499A9-A77D-4378-8CB7-E95C172F6E03}"/>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65" name="直線コネクタ 564">
          <a:extLst>
            <a:ext uri="{FF2B5EF4-FFF2-40B4-BE49-F238E27FC236}">
              <a16:creationId xmlns="" xmlns:a16="http://schemas.microsoft.com/office/drawing/2014/main" id="{274C5B22-FF16-4843-98A7-C9A427B94754}"/>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566" name="【消防施設】&#10;一人当たり面積最大値テキスト">
          <a:extLst>
            <a:ext uri="{FF2B5EF4-FFF2-40B4-BE49-F238E27FC236}">
              <a16:creationId xmlns="" xmlns:a16="http://schemas.microsoft.com/office/drawing/2014/main" id="{74391EA4-D129-4CED-827F-B9DD804526DC}"/>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567" name="直線コネクタ 566">
          <a:extLst>
            <a:ext uri="{FF2B5EF4-FFF2-40B4-BE49-F238E27FC236}">
              <a16:creationId xmlns="" xmlns:a16="http://schemas.microsoft.com/office/drawing/2014/main" id="{2840411B-43DD-4263-A79B-CD9728687BE9}"/>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68" name="【消防施設】&#10;一人当たり面積平均値テキスト">
          <a:extLst>
            <a:ext uri="{FF2B5EF4-FFF2-40B4-BE49-F238E27FC236}">
              <a16:creationId xmlns="" xmlns:a16="http://schemas.microsoft.com/office/drawing/2014/main" id="{8C443F0F-9E69-4EF0-A626-0077890B8478}"/>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69" name="フローチャート: 判断 568">
          <a:extLst>
            <a:ext uri="{FF2B5EF4-FFF2-40B4-BE49-F238E27FC236}">
              <a16:creationId xmlns="" xmlns:a16="http://schemas.microsoft.com/office/drawing/2014/main" id="{7D61103E-206B-4E4C-8BFB-F744349A299D}"/>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570" name="フローチャート: 判断 569">
          <a:extLst>
            <a:ext uri="{FF2B5EF4-FFF2-40B4-BE49-F238E27FC236}">
              <a16:creationId xmlns="" xmlns:a16="http://schemas.microsoft.com/office/drawing/2014/main" id="{A93F9F7D-2643-445E-86B0-5534E7DA3096}"/>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49547</xdr:rowOff>
    </xdr:from>
    <xdr:ext cx="469744" cy="259045"/>
    <xdr:sp macro="" textlink="">
      <xdr:nvSpPr>
        <xdr:cNvPr id="571" name="n_1aveValue【消防施設】&#10;一人当たり面積">
          <a:extLst>
            <a:ext uri="{FF2B5EF4-FFF2-40B4-BE49-F238E27FC236}">
              <a16:creationId xmlns="" xmlns:a16="http://schemas.microsoft.com/office/drawing/2014/main" id="{887C7E76-E766-4728-B123-B4FCB9DFD0A4}"/>
            </a:ext>
          </a:extLst>
        </xdr:cNvPr>
        <xdr:cNvSpPr txBox="1"/>
      </xdr:nvSpPr>
      <xdr:spPr>
        <a:xfrm>
          <a:off x="21075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572" name="フローチャート: 判断 571">
          <a:extLst>
            <a:ext uri="{FF2B5EF4-FFF2-40B4-BE49-F238E27FC236}">
              <a16:creationId xmlns="" xmlns:a16="http://schemas.microsoft.com/office/drawing/2014/main" id="{A1C232D0-6073-460B-80C5-50A453B419AF}"/>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118127</xdr:rowOff>
    </xdr:from>
    <xdr:ext cx="469744" cy="259045"/>
    <xdr:sp macro="" textlink="">
      <xdr:nvSpPr>
        <xdr:cNvPr id="573" name="n_2aveValue【消防施設】&#10;一人当たり面積">
          <a:extLst>
            <a:ext uri="{FF2B5EF4-FFF2-40B4-BE49-F238E27FC236}">
              <a16:creationId xmlns="" xmlns:a16="http://schemas.microsoft.com/office/drawing/2014/main" id="{BCC0F47C-E8E2-4B25-A5F3-743D9326B650}"/>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574" name="フローチャート: 判断 573">
          <a:extLst>
            <a:ext uri="{FF2B5EF4-FFF2-40B4-BE49-F238E27FC236}">
              <a16:creationId xmlns="" xmlns:a16="http://schemas.microsoft.com/office/drawing/2014/main" id="{65284E21-C6E4-419F-8F91-59CBAC00BFD7}"/>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19066</xdr:rowOff>
    </xdr:from>
    <xdr:ext cx="469744" cy="259045"/>
    <xdr:sp macro="" textlink="">
      <xdr:nvSpPr>
        <xdr:cNvPr id="575" name="n_3aveValue【消防施設】&#10;一人当たり面積">
          <a:extLst>
            <a:ext uri="{FF2B5EF4-FFF2-40B4-BE49-F238E27FC236}">
              <a16:creationId xmlns="" xmlns:a16="http://schemas.microsoft.com/office/drawing/2014/main" id="{4638C214-C8C6-4C2D-980A-6EBA659B1361}"/>
            </a:ext>
          </a:extLst>
        </xdr:cNvPr>
        <xdr:cNvSpPr txBox="1"/>
      </xdr:nvSpPr>
      <xdr:spPr>
        <a:xfrm>
          <a:off x="19310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6" name="テキスト ボックス 575">
          <a:extLst>
            <a:ext uri="{FF2B5EF4-FFF2-40B4-BE49-F238E27FC236}">
              <a16:creationId xmlns="" xmlns:a16="http://schemas.microsoft.com/office/drawing/2014/main" id="{7CA3AA31-E2A4-4A52-B1DD-39632DEC0C2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a:extLst>
            <a:ext uri="{FF2B5EF4-FFF2-40B4-BE49-F238E27FC236}">
              <a16:creationId xmlns="" xmlns:a16="http://schemas.microsoft.com/office/drawing/2014/main" id="{F5756BD8-442B-47B4-B9AD-BC2017F9861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a:extLst>
            <a:ext uri="{FF2B5EF4-FFF2-40B4-BE49-F238E27FC236}">
              <a16:creationId xmlns="" xmlns:a16="http://schemas.microsoft.com/office/drawing/2014/main" id="{281F2D53-959B-45FF-B156-572EABF0E16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a:extLst>
            <a:ext uri="{FF2B5EF4-FFF2-40B4-BE49-F238E27FC236}">
              <a16:creationId xmlns="" xmlns:a16="http://schemas.microsoft.com/office/drawing/2014/main" id="{14FBF130-4DD8-4B10-8A11-D2D412EF5CC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a:extLst>
            <a:ext uri="{FF2B5EF4-FFF2-40B4-BE49-F238E27FC236}">
              <a16:creationId xmlns="" xmlns:a16="http://schemas.microsoft.com/office/drawing/2014/main" id="{35627A9E-CADB-469E-A051-E56A0D5A814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124461</xdr:rowOff>
    </xdr:from>
    <xdr:to>
      <xdr:col>116</xdr:col>
      <xdr:colOff>114300</xdr:colOff>
      <xdr:row>80</xdr:row>
      <xdr:rowOff>54611</xdr:rowOff>
    </xdr:to>
    <xdr:sp macro="" textlink="">
      <xdr:nvSpPr>
        <xdr:cNvPr id="581" name="楕円 580">
          <a:extLst>
            <a:ext uri="{FF2B5EF4-FFF2-40B4-BE49-F238E27FC236}">
              <a16:creationId xmlns="" xmlns:a16="http://schemas.microsoft.com/office/drawing/2014/main" id="{57FCC14F-5557-47BF-8C67-7A3B31DA90BE}"/>
            </a:ext>
          </a:extLst>
        </xdr:cNvPr>
        <xdr:cNvSpPr/>
      </xdr:nvSpPr>
      <xdr:spPr>
        <a:xfrm>
          <a:off x="22110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147338</xdr:rowOff>
    </xdr:from>
    <xdr:ext cx="469744" cy="259045"/>
    <xdr:sp macro="" textlink="">
      <xdr:nvSpPr>
        <xdr:cNvPr id="582" name="【消防施設】&#10;一人当たり面積該当値テキスト">
          <a:extLst>
            <a:ext uri="{FF2B5EF4-FFF2-40B4-BE49-F238E27FC236}">
              <a16:creationId xmlns="" xmlns:a16="http://schemas.microsoft.com/office/drawing/2014/main" id="{EA7A69EB-1454-4811-B6EA-7CA7FCEFF61D}"/>
            </a:ext>
          </a:extLst>
        </xdr:cNvPr>
        <xdr:cNvSpPr txBox="1"/>
      </xdr:nvSpPr>
      <xdr:spPr>
        <a:xfrm>
          <a:off x="22199600"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154939</xdr:rowOff>
    </xdr:from>
    <xdr:to>
      <xdr:col>112</xdr:col>
      <xdr:colOff>38100</xdr:colOff>
      <xdr:row>80</xdr:row>
      <xdr:rowOff>85089</xdr:rowOff>
    </xdr:to>
    <xdr:sp macro="" textlink="">
      <xdr:nvSpPr>
        <xdr:cNvPr id="583" name="楕円 582">
          <a:extLst>
            <a:ext uri="{FF2B5EF4-FFF2-40B4-BE49-F238E27FC236}">
              <a16:creationId xmlns="" xmlns:a16="http://schemas.microsoft.com/office/drawing/2014/main" id="{8772E589-14A4-41D9-BC06-2010B7E471FA}"/>
            </a:ext>
          </a:extLst>
        </xdr:cNvPr>
        <xdr:cNvSpPr/>
      </xdr:nvSpPr>
      <xdr:spPr>
        <a:xfrm>
          <a:off x="21272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3811</xdr:rowOff>
    </xdr:from>
    <xdr:to>
      <xdr:col>116</xdr:col>
      <xdr:colOff>63500</xdr:colOff>
      <xdr:row>80</xdr:row>
      <xdr:rowOff>34289</xdr:rowOff>
    </xdr:to>
    <xdr:cxnSp macro="">
      <xdr:nvCxnSpPr>
        <xdr:cNvPr id="584" name="直線コネクタ 583">
          <a:extLst>
            <a:ext uri="{FF2B5EF4-FFF2-40B4-BE49-F238E27FC236}">
              <a16:creationId xmlns="" xmlns:a16="http://schemas.microsoft.com/office/drawing/2014/main" id="{BDB5D83F-F1D3-41F1-949E-5A21CEA2B3D3}"/>
            </a:ext>
          </a:extLst>
        </xdr:cNvPr>
        <xdr:cNvCxnSpPr/>
      </xdr:nvCxnSpPr>
      <xdr:spPr>
        <a:xfrm flipV="1">
          <a:off x="21323300" y="137198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585" name="楕円 584">
          <a:extLst>
            <a:ext uri="{FF2B5EF4-FFF2-40B4-BE49-F238E27FC236}">
              <a16:creationId xmlns="" xmlns:a16="http://schemas.microsoft.com/office/drawing/2014/main" id="{E0E4F83B-D643-4882-9FF4-5D08A71B0865}"/>
            </a:ext>
          </a:extLst>
        </xdr:cNvPr>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34289</xdr:rowOff>
    </xdr:from>
    <xdr:to>
      <xdr:col>111</xdr:col>
      <xdr:colOff>177800</xdr:colOff>
      <xdr:row>80</xdr:row>
      <xdr:rowOff>38100</xdr:rowOff>
    </xdr:to>
    <xdr:cxnSp macro="">
      <xdr:nvCxnSpPr>
        <xdr:cNvPr id="586" name="直線コネクタ 585">
          <a:extLst>
            <a:ext uri="{FF2B5EF4-FFF2-40B4-BE49-F238E27FC236}">
              <a16:creationId xmlns="" xmlns:a16="http://schemas.microsoft.com/office/drawing/2014/main" id="{39D602D5-F308-43C2-A1ED-BEA890F8E5C5}"/>
            </a:ext>
          </a:extLst>
        </xdr:cNvPr>
        <xdr:cNvCxnSpPr/>
      </xdr:nvCxnSpPr>
      <xdr:spPr>
        <a:xfrm flipV="1">
          <a:off x="20434300" y="13750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166370</xdr:rowOff>
    </xdr:from>
    <xdr:to>
      <xdr:col>102</xdr:col>
      <xdr:colOff>165100</xdr:colOff>
      <xdr:row>80</xdr:row>
      <xdr:rowOff>96520</xdr:rowOff>
    </xdr:to>
    <xdr:sp macro="" textlink="">
      <xdr:nvSpPr>
        <xdr:cNvPr id="587" name="楕円 586">
          <a:extLst>
            <a:ext uri="{FF2B5EF4-FFF2-40B4-BE49-F238E27FC236}">
              <a16:creationId xmlns="" xmlns:a16="http://schemas.microsoft.com/office/drawing/2014/main" id="{F2EB1864-7845-4F57-8B20-5A024B00D071}"/>
            </a:ext>
          </a:extLst>
        </xdr:cNvPr>
        <xdr:cNvSpPr/>
      </xdr:nvSpPr>
      <xdr:spPr>
        <a:xfrm>
          <a:off x="19494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45720</xdr:rowOff>
    </xdr:to>
    <xdr:cxnSp macro="">
      <xdr:nvCxnSpPr>
        <xdr:cNvPr id="588" name="直線コネクタ 587">
          <a:extLst>
            <a:ext uri="{FF2B5EF4-FFF2-40B4-BE49-F238E27FC236}">
              <a16:creationId xmlns="" xmlns:a16="http://schemas.microsoft.com/office/drawing/2014/main" id="{437C4425-753C-4037-BF48-9B01FA8E449C}"/>
            </a:ext>
          </a:extLst>
        </xdr:cNvPr>
        <xdr:cNvCxnSpPr/>
      </xdr:nvCxnSpPr>
      <xdr:spPr>
        <a:xfrm flipV="1">
          <a:off x="19545300" y="13754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101616</xdr:rowOff>
    </xdr:from>
    <xdr:ext cx="469744" cy="259045"/>
    <xdr:sp macro="" textlink="">
      <xdr:nvSpPr>
        <xdr:cNvPr id="589" name="n_1mainValue【消防施設】&#10;一人当たり面積">
          <a:extLst>
            <a:ext uri="{FF2B5EF4-FFF2-40B4-BE49-F238E27FC236}">
              <a16:creationId xmlns="" xmlns:a16="http://schemas.microsoft.com/office/drawing/2014/main" id="{9ED9406D-D421-4B16-A48D-B6CFCB36842D}"/>
            </a:ext>
          </a:extLst>
        </xdr:cNvPr>
        <xdr:cNvSpPr txBox="1"/>
      </xdr:nvSpPr>
      <xdr:spPr>
        <a:xfrm>
          <a:off x="21075727" y="13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590" name="n_2mainValue【消防施設】&#10;一人当たり面積">
          <a:extLst>
            <a:ext uri="{FF2B5EF4-FFF2-40B4-BE49-F238E27FC236}">
              <a16:creationId xmlns="" xmlns:a16="http://schemas.microsoft.com/office/drawing/2014/main" id="{6E7E4B45-08FB-4BA1-B25B-75D3F7787211}"/>
            </a:ext>
          </a:extLst>
        </xdr:cNvPr>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113047</xdr:rowOff>
    </xdr:from>
    <xdr:ext cx="469744" cy="259045"/>
    <xdr:sp macro="" textlink="">
      <xdr:nvSpPr>
        <xdr:cNvPr id="591" name="n_3mainValue【消防施設】&#10;一人当たり面積">
          <a:extLst>
            <a:ext uri="{FF2B5EF4-FFF2-40B4-BE49-F238E27FC236}">
              <a16:creationId xmlns="" xmlns:a16="http://schemas.microsoft.com/office/drawing/2014/main" id="{F3AC7ECD-F169-416E-945F-F9B870F785A7}"/>
            </a:ext>
          </a:extLst>
        </xdr:cNvPr>
        <xdr:cNvSpPr txBox="1"/>
      </xdr:nvSpPr>
      <xdr:spPr>
        <a:xfrm>
          <a:off x="19310427"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a:extLst>
            <a:ext uri="{FF2B5EF4-FFF2-40B4-BE49-F238E27FC236}">
              <a16:creationId xmlns="" xmlns:a16="http://schemas.microsoft.com/office/drawing/2014/main" id="{84D595A8-73CF-47B0-B654-8E987794A63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a:extLst>
            <a:ext uri="{FF2B5EF4-FFF2-40B4-BE49-F238E27FC236}">
              <a16:creationId xmlns="" xmlns:a16="http://schemas.microsoft.com/office/drawing/2014/main" id="{969CD211-5CA7-4700-8E76-4D63FE3523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a:extLst>
            <a:ext uri="{FF2B5EF4-FFF2-40B4-BE49-F238E27FC236}">
              <a16:creationId xmlns="" xmlns:a16="http://schemas.microsoft.com/office/drawing/2014/main" id="{10ED1FA0-3DCB-4A0D-BA6E-66EEA698320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a:extLst>
            <a:ext uri="{FF2B5EF4-FFF2-40B4-BE49-F238E27FC236}">
              <a16:creationId xmlns="" xmlns:a16="http://schemas.microsoft.com/office/drawing/2014/main" id="{9DB1CF4E-EE3F-4784-A59C-6E2F825D605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a:extLst>
            <a:ext uri="{FF2B5EF4-FFF2-40B4-BE49-F238E27FC236}">
              <a16:creationId xmlns="" xmlns:a16="http://schemas.microsoft.com/office/drawing/2014/main" id="{C22FA2C3-4E4D-4B6A-8AA6-A8B83D6672B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a:extLst>
            <a:ext uri="{FF2B5EF4-FFF2-40B4-BE49-F238E27FC236}">
              <a16:creationId xmlns="" xmlns:a16="http://schemas.microsoft.com/office/drawing/2014/main" id="{95727CC0-A779-4BBF-9CC4-F078910FB0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a:extLst>
            <a:ext uri="{FF2B5EF4-FFF2-40B4-BE49-F238E27FC236}">
              <a16:creationId xmlns="" xmlns:a16="http://schemas.microsoft.com/office/drawing/2014/main" id="{DC781C14-18CE-410D-8C61-0CBED87F72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a:extLst>
            <a:ext uri="{FF2B5EF4-FFF2-40B4-BE49-F238E27FC236}">
              <a16:creationId xmlns="" xmlns:a16="http://schemas.microsoft.com/office/drawing/2014/main" id="{6D8DD880-CCC6-4749-87A2-AFD5DC2D452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a:extLst>
            <a:ext uri="{FF2B5EF4-FFF2-40B4-BE49-F238E27FC236}">
              <a16:creationId xmlns="" xmlns:a16="http://schemas.microsoft.com/office/drawing/2014/main" id="{5E17333C-ADD3-46FB-8096-F19A335158D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a:extLst>
            <a:ext uri="{FF2B5EF4-FFF2-40B4-BE49-F238E27FC236}">
              <a16:creationId xmlns="" xmlns:a16="http://schemas.microsoft.com/office/drawing/2014/main" id="{AC461BD5-E669-41C0-A456-3F1B3109CFF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2" name="直線コネクタ 601">
          <a:extLst>
            <a:ext uri="{FF2B5EF4-FFF2-40B4-BE49-F238E27FC236}">
              <a16:creationId xmlns="" xmlns:a16="http://schemas.microsoft.com/office/drawing/2014/main" id="{6025A411-5CF3-4FB2-9B9A-E7B55E8C109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3" name="テキスト ボックス 602">
          <a:extLst>
            <a:ext uri="{FF2B5EF4-FFF2-40B4-BE49-F238E27FC236}">
              <a16:creationId xmlns="" xmlns:a16="http://schemas.microsoft.com/office/drawing/2014/main" id="{1A4CCE53-F431-47FA-925A-AF6790B609B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4" name="直線コネクタ 603">
          <a:extLst>
            <a:ext uri="{FF2B5EF4-FFF2-40B4-BE49-F238E27FC236}">
              <a16:creationId xmlns="" xmlns:a16="http://schemas.microsoft.com/office/drawing/2014/main" id="{3F983269-2FB0-4DFC-9B40-B6C12E2839F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5" name="テキスト ボックス 604">
          <a:extLst>
            <a:ext uri="{FF2B5EF4-FFF2-40B4-BE49-F238E27FC236}">
              <a16:creationId xmlns="" xmlns:a16="http://schemas.microsoft.com/office/drawing/2014/main" id="{0BC22A2C-3C02-46FB-9400-7C97C20C997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6" name="直線コネクタ 605">
          <a:extLst>
            <a:ext uri="{FF2B5EF4-FFF2-40B4-BE49-F238E27FC236}">
              <a16:creationId xmlns="" xmlns:a16="http://schemas.microsoft.com/office/drawing/2014/main" id="{5AFF714A-C34B-4617-A4EA-F9AB2577748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7" name="テキスト ボックス 606">
          <a:extLst>
            <a:ext uri="{FF2B5EF4-FFF2-40B4-BE49-F238E27FC236}">
              <a16:creationId xmlns="" xmlns:a16="http://schemas.microsoft.com/office/drawing/2014/main" id="{8AC272EC-FB37-4FF2-B59A-0BC5D983332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8" name="直線コネクタ 607">
          <a:extLst>
            <a:ext uri="{FF2B5EF4-FFF2-40B4-BE49-F238E27FC236}">
              <a16:creationId xmlns="" xmlns:a16="http://schemas.microsoft.com/office/drawing/2014/main" id="{F53503DC-7BC8-4962-9C4A-B0110321B28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9" name="テキスト ボックス 608">
          <a:extLst>
            <a:ext uri="{FF2B5EF4-FFF2-40B4-BE49-F238E27FC236}">
              <a16:creationId xmlns="" xmlns:a16="http://schemas.microsoft.com/office/drawing/2014/main" id="{48D08EE0-4FCC-45CD-855B-1E2A2885C7A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0" name="直線コネクタ 609">
          <a:extLst>
            <a:ext uri="{FF2B5EF4-FFF2-40B4-BE49-F238E27FC236}">
              <a16:creationId xmlns="" xmlns:a16="http://schemas.microsoft.com/office/drawing/2014/main" id="{4EE172E0-6128-4C93-8BB0-05FBB8EC481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1" name="テキスト ボックス 610">
          <a:extLst>
            <a:ext uri="{FF2B5EF4-FFF2-40B4-BE49-F238E27FC236}">
              <a16:creationId xmlns="" xmlns:a16="http://schemas.microsoft.com/office/drawing/2014/main" id="{70499D02-A342-4376-9921-86432B32BFD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2" name="直線コネクタ 611">
          <a:extLst>
            <a:ext uri="{FF2B5EF4-FFF2-40B4-BE49-F238E27FC236}">
              <a16:creationId xmlns="" xmlns:a16="http://schemas.microsoft.com/office/drawing/2014/main" id="{A9BED507-06D9-4E51-854D-F3F70C2B0A3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3" name="テキスト ボックス 612">
          <a:extLst>
            <a:ext uri="{FF2B5EF4-FFF2-40B4-BE49-F238E27FC236}">
              <a16:creationId xmlns="" xmlns:a16="http://schemas.microsoft.com/office/drawing/2014/main" id="{3A289730-13CB-4D73-89FA-CB93166B0B0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a:extLst>
            <a:ext uri="{FF2B5EF4-FFF2-40B4-BE49-F238E27FC236}">
              <a16:creationId xmlns="" xmlns:a16="http://schemas.microsoft.com/office/drawing/2014/main" id="{0D217CAD-B18D-42F6-898A-02189A17CC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a:extLst>
            <a:ext uri="{FF2B5EF4-FFF2-40B4-BE49-F238E27FC236}">
              <a16:creationId xmlns="" xmlns:a16="http://schemas.microsoft.com/office/drawing/2014/main" id="{33506C52-9001-41E4-8DCC-F2A6549F204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庁舎】&#10;有形固定資産減価償却率グラフ枠">
          <a:extLst>
            <a:ext uri="{FF2B5EF4-FFF2-40B4-BE49-F238E27FC236}">
              <a16:creationId xmlns="" xmlns:a16="http://schemas.microsoft.com/office/drawing/2014/main" id="{3A055DAB-AE1D-444A-9CC9-4FE491CCB2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617" name="直線コネクタ 616">
          <a:extLst>
            <a:ext uri="{FF2B5EF4-FFF2-40B4-BE49-F238E27FC236}">
              <a16:creationId xmlns="" xmlns:a16="http://schemas.microsoft.com/office/drawing/2014/main" id="{6C2B9E45-C551-4AB9-AA23-327F5AB7D44F}"/>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18" name="【庁舎】&#10;有形固定資産減価償却率最小値テキスト">
          <a:extLst>
            <a:ext uri="{FF2B5EF4-FFF2-40B4-BE49-F238E27FC236}">
              <a16:creationId xmlns="" xmlns:a16="http://schemas.microsoft.com/office/drawing/2014/main" id="{1FC3A880-E09B-41DB-9EF2-87903A6E64D1}"/>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19" name="直線コネクタ 618">
          <a:extLst>
            <a:ext uri="{FF2B5EF4-FFF2-40B4-BE49-F238E27FC236}">
              <a16:creationId xmlns="" xmlns:a16="http://schemas.microsoft.com/office/drawing/2014/main" id="{27EB522A-3424-421D-8FD9-0A5C98ECD116}"/>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620" name="【庁舎】&#10;有形固定資産減価償却率最大値テキスト">
          <a:extLst>
            <a:ext uri="{FF2B5EF4-FFF2-40B4-BE49-F238E27FC236}">
              <a16:creationId xmlns="" xmlns:a16="http://schemas.microsoft.com/office/drawing/2014/main" id="{EAAA9041-FDE0-4BE7-A9EB-CCB8EB1D0B6D}"/>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621" name="直線コネクタ 620">
          <a:extLst>
            <a:ext uri="{FF2B5EF4-FFF2-40B4-BE49-F238E27FC236}">
              <a16:creationId xmlns="" xmlns:a16="http://schemas.microsoft.com/office/drawing/2014/main" id="{3A08C44C-DFE6-4C7C-A51F-4A15D035095A}"/>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622" name="【庁舎】&#10;有形固定資産減価償却率平均値テキスト">
          <a:extLst>
            <a:ext uri="{FF2B5EF4-FFF2-40B4-BE49-F238E27FC236}">
              <a16:creationId xmlns="" xmlns:a16="http://schemas.microsoft.com/office/drawing/2014/main" id="{89481AB2-4CE2-4F37-819B-F8662CFA7BA2}"/>
            </a:ext>
          </a:extLst>
        </xdr:cNvPr>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623" name="フローチャート: 判断 622">
          <a:extLst>
            <a:ext uri="{FF2B5EF4-FFF2-40B4-BE49-F238E27FC236}">
              <a16:creationId xmlns="" xmlns:a16="http://schemas.microsoft.com/office/drawing/2014/main" id="{06523F88-DB57-4AA0-8305-04BFCD6435FE}"/>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624" name="フローチャート: 判断 623">
          <a:extLst>
            <a:ext uri="{FF2B5EF4-FFF2-40B4-BE49-F238E27FC236}">
              <a16:creationId xmlns="" xmlns:a16="http://schemas.microsoft.com/office/drawing/2014/main" id="{F2C9BB44-9062-4FBD-AB51-2845DD6E47C9}"/>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71682</xdr:rowOff>
    </xdr:from>
    <xdr:ext cx="405111" cy="259045"/>
    <xdr:sp macro="" textlink="">
      <xdr:nvSpPr>
        <xdr:cNvPr id="625" name="n_1aveValue【庁舎】&#10;有形固定資産減価償却率">
          <a:extLst>
            <a:ext uri="{FF2B5EF4-FFF2-40B4-BE49-F238E27FC236}">
              <a16:creationId xmlns="" xmlns:a16="http://schemas.microsoft.com/office/drawing/2014/main" id="{85F8E215-726B-423A-A69F-F3237A86A0B6}"/>
            </a:ext>
          </a:extLst>
        </xdr:cNvPr>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626" name="フローチャート: 判断 625">
          <a:extLst>
            <a:ext uri="{FF2B5EF4-FFF2-40B4-BE49-F238E27FC236}">
              <a16:creationId xmlns="" xmlns:a16="http://schemas.microsoft.com/office/drawing/2014/main" id="{CE94A298-A79D-4BBC-9390-050FA61A731D}"/>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120666</xdr:rowOff>
    </xdr:from>
    <xdr:ext cx="405111" cy="259045"/>
    <xdr:sp macro="" textlink="">
      <xdr:nvSpPr>
        <xdr:cNvPr id="627" name="n_2aveValue【庁舎】&#10;有形固定資産減価償却率">
          <a:extLst>
            <a:ext uri="{FF2B5EF4-FFF2-40B4-BE49-F238E27FC236}">
              <a16:creationId xmlns="" xmlns:a16="http://schemas.microsoft.com/office/drawing/2014/main" id="{EFBEB9C8-F56F-498E-A455-BC7BC1167F14}"/>
            </a:ext>
          </a:extLst>
        </xdr:cNvPr>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628" name="フローチャート: 判断 627">
          <a:extLst>
            <a:ext uri="{FF2B5EF4-FFF2-40B4-BE49-F238E27FC236}">
              <a16:creationId xmlns="" xmlns:a16="http://schemas.microsoft.com/office/drawing/2014/main" id="{B69C7614-27F9-4679-B1B5-421C9E574259}"/>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74947</xdr:rowOff>
    </xdr:from>
    <xdr:ext cx="405111" cy="259045"/>
    <xdr:sp macro="" textlink="">
      <xdr:nvSpPr>
        <xdr:cNvPr id="629" name="n_3aveValue【庁舎】&#10;有形固定資産減価償却率">
          <a:extLst>
            <a:ext uri="{FF2B5EF4-FFF2-40B4-BE49-F238E27FC236}">
              <a16:creationId xmlns="" xmlns:a16="http://schemas.microsoft.com/office/drawing/2014/main" id="{77EB2309-0567-4406-8998-9818D4C5007A}"/>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 xmlns:a16="http://schemas.microsoft.com/office/drawing/2014/main" id="{2A99C901-4ACF-4CA2-B302-A9C166AAF84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 xmlns:a16="http://schemas.microsoft.com/office/drawing/2014/main" id="{97315C76-1338-4F5A-BFAE-CAF60D8F4CB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 xmlns:a16="http://schemas.microsoft.com/office/drawing/2014/main" id="{0D6606C5-2749-48DB-934D-7D82C7513C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 xmlns:a16="http://schemas.microsoft.com/office/drawing/2014/main" id="{8A959EAD-E159-4724-9CD4-E5103B0DA88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 xmlns:a16="http://schemas.microsoft.com/office/drawing/2014/main" id="{91666410-1D59-4D98-9DB9-EEF6C110BB9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635" name="楕円 634">
          <a:extLst>
            <a:ext uri="{FF2B5EF4-FFF2-40B4-BE49-F238E27FC236}">
              <a16:creationId xmlns="" xmlns:a16="http://schemas.microsoft.com/office/drawing/2014/main" id="{36824E27-FECC-41AE-BA9F-4378136B51D2}"/>
            </a:ext>
          </a:extLst>
        </xdr:cNvPr>
        <xdr:cNvSpPr/>
      </xdr:nvSpPr>
      <xdr:spPr>
        <a:xfrm>
          <a:off x="16268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38116</xdr:rowOff>
    </xdr:from>
    <xdr:ext cx="405111" cy="259045"/>
    <xdr:sp macro="" textlink="">
      <xdr:nvSpPr>
        <xdr:cNvPr id="636" name="【庁舎】&#10;有形固定資産減価償却率該当値テキスト">
          <a:extLst>
            <a:ext uri="{FF2B5EF4-FFF2-40B4-BE49-F238E27FC236}">
              <a16:creationId xmlns="" xmlns:a16="http://schemas.microsoft.com/office/drawing/2014/main" id="{62020385-B003-4BFA-8C7A-EA1D9B5ACCFE}"/>
            </a:ext>
          </a:extLst>
        </xdr:cNvPr>
        <xdr:cNvSpPr txBox="1"/>
      </xdr:nvSpPr>
      <xdr:spPr>
        <a:xfrm>
          <a:off x="16357600"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92348</xdr:rowOff>
    </xdr:from>
    <xdr:to>
      <xdr:col>81</xdr:col>
      <xdr:colOff>101600</xdr:colOff>
      <xdr:row>105</xdr:row>
      <xdr:rowOff>22498</xdr:rowOff>
    </xdr:to>
    <xdr:sp macro="" textlink="">
      <xdr:nvSpPr>
        <xdr:cNvPr id="637" name="楕円 636">
          <a:extLst>
            <a:ext uri="{FF2B5EF4-FFF2-40B4-BE49-F238E27FC236}">
              <a16:creationId xmlns="" xmlns:a16="http://schemas.microsoft.com/office/drawing/2014/main" id="{8A9C726A-29D3-4828-B9E0-02213F9B0B61}"/>
            </a:ext>
          </a:extLst>
        </xdr:cNvPr>
        <xdr:cNvSpPr/>
      </xdr:nvSpPr>
      <xdr:spPr>
        <a:xfrm>
          <a:off x="15430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143148</xdr:rowOff>
    </xdr:to>
    <xdr:cxnSp macro="">
      <xdr:nvCxnSpPr>
        <xdr:cNvPr id="638" name="直線コネクタ 637">
          <a:extLst>
            <a:ext uri="{FF2B5EF4-FFF2-40B4-BE49-F238E27FC236}">
              <a16:creationId xmlns="" xmlns:a16="http://schemas.microsoft.com/office/drawing/2014/main" id="{CE4ACCDA-58E4-4367-AE3F-7EC31401DEE6}"/>
            </a:ext>
          </a:extLst>
        </xdr:cNvPr>
        <xdr:cNvCxnSpPr/>
      </xdr:nvCxnSpPr>
      <xdr:spPr>
        <a:xfrm flipV="1">
          <a:off x="15481300" y="179412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639" name="楕円 638">
          <a:extLst>
            <a:ext uri="{FF2B5EF4-FFF2-40B4-BE49-F238E27FC236}">
              <a16:creationId xmlns="" xmlns:a16="http://schemas.microsoft.com/office/drawing/2014/main" id="{3258E69C-BC0A-450F-BD55-85C8291698E9}"/>
            </a:ext>
          </a:extLst>
        </xdr:cNvPr>
        <xdr:cNvSpPr/>
      </xdr:nvSpPr>
      <xdr:spPr>
        <a:xfrm>
          <a:off x="14541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143148</xdr:rowOff>
    </xdr:from>
    <xdr:to>
      <xdr:col>81</xdr:col>
      <xdr:colOff>50800</xdr:colOff>
      <xdr:row>105</xdr:row>
      <xdr:rowOff>5987</xdr:rowOff>
    </xdr:to>
    <xdr:cxnSp macro="">
      <xdr:nvCxnSpPr>
        <xdr:cNvPr id="640" name="直線コネクタ 639">
          <a:extLst>
            <a:ext uri="{FF2B5EF4-FFF2-40B4-BE49-F238E27FC236}">
              <a16:creationId xmlns="" xmlns:a16="http://schemas.microsoft.com/office/drawing/2014/main" id="{BED09246-B97A-4167-9B4F-B33077382E9F}"/>
            </a:ext>
          </a:extLst>
        </xdr:cNvPr>
        <xdr:cNvCxnSpPr/>
      </xdr:nvCxnSpPr>
      <xdr:spPr>
        <a:xfrm flipV="1">
          <a:off x="14592300" y="179739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641" name="楕円 640">
          <a:extLst>
            <a:ext uri="{FF2B5EF4-FFF2-40B4-BE49-F238E27FC236}">
              <a16:creationId xmlns="" xmlns:a16="http://schemas.microsoft.com/office/drawing/2014/main" id="{D610987F-5830-46FE-85E6-459572B5B52C}"/>
            </a:ext>
          </a:extLst>
        </xdr:cNvPr>
        <xdr:cNvSpPr/>
      </xdr:nvSpPr>
      <xdr:spPr>
        <a:xfrm>
          <a:off x="13652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xdr:rowOff>
    </xdr:from>
    <xdr:to>
      <xdr:col>76</xdr:col>
      <xdr:colOff>114300</xdr:colOff>
      <xdr:row>105</xdr:row>
      <xdr:rowOff>28848</xdr:rowOff>
    </xdr:to>
    <xdr:cxnSp macro="">
      <xdr:nvCxnSpPr>
        <xdr:cNvPr id="642" name="直線コネクタ 641">
          <a:extLst>
            <a:ext uri="{FF2B5EF4-FFF2-40B4-BE49-F238E27FC236}">
              <a16:creationId xmlns="" xmlns:a16="http://schemas.microsoft.com/office/drawing/2014/main" id="{3407A4EF-86F7-4D64-BBC0-792C0714AE16}"/>
            </a:ext>
          </a:extLst>
        </xdr:cNvPr>
        <xdr:cNvCxnSpPr/>
      </xdr:nvCxnSpPr>
      <xdr:spPr>
        <a:xfrm flipV="1">
          <a:off x="13703300" y="180082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13625</xdr:rowOff>
    </xdr:from>
    <xdr:ext cx="405111" cy="259045"/>
    <xdr:sp macro="" textlink="">
      <xdr:nvSpPr>
        <xdr:cNvPr id="643" name="n_1mainValue【庁舎】&#10;有形固定資産減価償却率">
          <a:extLst>
            <a:ext uri="{FF2B5EF4-FFF2-40B4-BE49-F238E27FC236}">
              <a16:creationId xmlns="" xmlns:a16="http://schemas.microsoft.com/office/drawing/2014/main" id="{52734E9E-8442-4C77-B617-395C14F17214}"/>
            </a:ext>
          </a:extLst>
        </xdr:cNvPr>
        <xdr:cNvSpPr txBox="1"/>
      </xdr:nvSpPr>
      <xdr:spPr>
        <a:xfrm>
          <a:off x="152660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644" name="n_2mainValue【庁舎】&#10;有形固定資産減価償却率">
          <a:extLst>
            <a:ext uri="{FF2B5EF4-FFF2-40B4-BE49-F238E27FC236}">
              <a16:creationId xmlns="" xmlns:a16="http://schemas.microsoft.com/office/drawing/2014/main" id="{6117780D-84B6-41EA-8656-3A7EB38781E7}"/>
            </a:ext>
          </a:extLst>
        </xdr:cNvPr>
        <xdr:cNvSpPr txBox="1"/>
      </xdr:nvSpPr>
      <xdr:spPr>
        <a:xfrm>
          <a:off x="14389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645" name="n_3mainValue【庁舎】&#10;有形固定資産減価償却率">
          <a:extLst>
            <a:ext uri="{FF2B5EF4-FFF2-40B4-BE49-F238E27FC236}">
              <a16:creationId xmlns="" xmlns:a16="http://schemas.microsoft.com/office/drawing/2014/main" id="{C2AF04FD-C3D0-4345-A27E-11C32158B65D}"/>
            </a:ext>
          </a:extLst>
        </xdr:cNvPr>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 xmlns:a16="http://schemas.microsoft.com/office/drawing/2014/main" id="{8E1F902D-57BA-439D-AB29-0BB1BCE8275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 xmlns:a16="http://schemas.microsoft.com/office/drawing/2014/main" id="{2259028A-0EBA-4FC0-B34D-AB625CCF87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 xmlns:a16="http://schemas.microsoft.com/office/drawing/2014/main" id="{7D3B4BDA-E354-44FD-8726-5AF2E0E1CD9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 xmlns:a16="http://schemas.microsoft.com/office/drawing/2014/main" id="{07E9D8C3-029F-47E0-B590-83718F32A7C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 xmlns:a16="http://schemas.microsoft.com/office/drawing/2014/main" id="{4EA096EB-4038-4758-A3FB-129014C4FB0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 xmlns:a16="http://schemas.microsoft.com/office/drawing/2014/main" id="{BE48577C-95FB-4133-A97B-DF004706251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 xmlns:a16="http://schemas.microsoft.com/office/drawing/2014/main" id="{24FD571E-F283-4206-8911-17807EA704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 xmlns:a16="http://schemas.microsoft.com/office/drawing/2014/main" id="{8BEBABDD-07B8-4DD0-8DDE-DA70CEBA2BA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 xmlns:a16="http://schemas.microsoft.com/office/drawing/2014/main" id="{A40E43AC-C17E-488A-A67D-A890548118A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 xmlns:a16="http://schemas.microsoft.com/office/drawing/2014/main" id="{0AC7C56F-E7F9-4462-9918-C846CC68E8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a:extLst>
            <a:ext uri="{FF2B5EF4-FFF2-40B4-BE49-F238E27FC236}">
              <a16:creationId xmlns="" xmlns:a16="http://schemas.microsoft.com/office/drawing/2014/main" id="{0328A21E-998E-447F-B7A5-715CBB166EA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a:extLst>
            <a:ext uri="{FF2B5EF4-FFF2-40B4-BE49-F238E27FC236}">
              <a16:creationId xmlns="" xmlns:a16="http://schemas.microsoft.com/office/drawing/2014/main" id="{10BF2060-CFC4-44C2-BDE4-E93B79F71F7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a:extLst>
            <a:ext uri="{FF2B5EF4-FFF2-40B4-BE49-F238E27FC236}">
              <a16:creationId xmlns="" xmlns:a16="http://schemas.microsoft.com/office/drawing/2014/main" id="{11665B39-E8BF-416B-B835-07DED468B67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a:extLst>
            <a:ext uri="{FF2B5EF4-FFF2-40B4-BE49-F238E27FC236}">
              <a16:creationId xmlns="" xmlns:a16="http://schemas.microsoft.com/office/drawing/2014/main" id="{D754EF8B-9C12-4DA2-A70C-CF6B6880738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a:extLst>
            <a:ext uri="{FF2B5EF4-FFF2-40B4-BE49-F238E27FC236}">
              <a16:creationId xmlns="" xmlns:a16="http://schemas.microsoft.com/office/drawing/2014/main" id="{FE351652-E2C9-4B4B-8E48-5AC8FFC9C4F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a:extLst>
            <a:ext uri="{FF2B5EF4-FFF2-40B4-BE49-F238E27FC236}">
              <a16:creationId xmlns="" xmlns:a16="http://schemas.microsoft.com/office/drawing/2014/main" id="{630174C4-1DEE-4F21-8298-410765A47DC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a:extLst>
            <a:ext uri="{FF2B5EF4-FFF2-40B4-BE49-F238E27FC236}">
              <a16:creationId xmlns="" xmlns:a16="http://schemas.microsoft.com/office/drawing/2014/main" id="{370F60F6-7B51-490F-A288-AE2ECF11D5D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a:extLst>
            <a:ext uri="{FF2B5EF4-FFF2-40B4-BE49-F238E27FC236}">
              <a16:creationId xmlns="" xmlns:a16="http://schemas.microsoft.com/office/drawing/2014/main" id="{3B326B73-9487-4D46-895D-9A4B87F0D16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a:extLst>
            <a:ext uri="{FF2B5EF4-FFF2-40B4-BE49-F238E27FC236}">
              <a16:creationId xmlns="" xmlns:a16="http://schemas.microsoft.com/office/drawing/2014/main" id="{E3816C5E-6B19-4D01-823C-FBD0A064748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a:extLst>
            <a:ext uri="{FF2B5EF4-FFF2-40B4-BE49-F238E27FC236}">
              <a16:creationId xmlns="" xmlns:a16="http://schemas.microsoft.com/office/drawing/2014/main" id="{689E72AB-A9E0-44FD-B2AC-586DF801D3C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a:extLst>
            <a:ext uri="{FF2B5EF4-FFF2-40B4-BE49-F238E27FC236}">
              <a16:creationId xmlns="" xmlns:a16="http://schemas.microsoft.com/office/drawing/2014/main" id="{8CB76258-1EDC-4230-967D-EEC94EC7A2D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7" name="テキスト ボックス 666">
          <a:extLst>
            <a:ext uri="{FF2B5EF4-FFF2-40B4-BE49-F238E27FC236}">
              <a16:creationId xmlns="" xmlns:a16="http://schemas.microsoft.com/office/drawing/2014/main" id="{02014B01-AC68-4069-9865-5E04D19BFF2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a:extLst>
            <a:ext uri="{FF2B5EF4-FFF2-40B4-BE49-F238E27FC236}">
              <a16:creationId xmlns="" xmlns:a16="http://schemas.microsoft.com/office/drawing/2014/main" id="{0195AA87-EB53-4714-A308-64821CC624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a:extLst>
            <a:ext uri="{FF2B5EF4-FFF2-40B4-BE49-F238E27FC236}">
              <a16:creationId xmlns="" xmlns:a16="http://schemas.microsoft.com/office/drawing/2014/main" id="{C527CA06-A489-4931-8A45-F9DDCD6383A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庁舎】&#10;一人当たり面積グラフ枠">
          <a:extLst>
            <a:ext uri="{FF2B5EF4-FFF2-40B4-BE49-F238E27FC236}">
              <a16:creationId xmlns="" xmlns:a16="http://schemas.microsoft.com/office/drawing/2014/main" id="{BBF4654D-6E8C-4417-B8CF-AE7AEC6541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671" name="直線コネクタ 670">
          <a:extLst>
            <a:ext uri="{FF2B5EF4-FFF2-40B4-BE49-F238E27FC236}">
              <a16:creationId xmlns="" xmlns:a16="http://schemas.microsoft.com/office/drawing/2014/main" id="{8EDDF664-9A48-4809-8828-68AB0F233786}"/>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672" name="【庁舎】&#10;一人当たり面積最小値テキスト">
          <a:extLst>
            <a:ext uri="{FF2B5EF4-FFF2-40B4-BE49-F238E27FC236}">
              <a16:creationId xmlns="" xmlns:a16="http://schemas.microsoft.com/office/drawing/2014/main" id="{CF18212B-3B00-43B2-85AF-E20CE37B64DE}"/>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673" name="直線コネクタ 672">
          <a:extLst>
            <a:ext uri="{FF2B5EF4-FFF2-40B4-BE49-F238E27FC236}">
              <a16:creationId xmlns="" xmlns:a16="http://schemas.microsoft.com/office/drawing/2014/main" id="{8146D9DB-168A-4DE3-9694-5B86D2F34E70}"/>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674" name="【庁舎】&#10;一人当たり面積最大値テキスト">
          <a:extLst>
            <a:ext uri="{FF2B5EF4-FFF2-40B4-BE49-F238E27FC236}">
              <a16:creationId xmlns="" xmlns:a16="http://schemas.microsoft.com/office/drawing/2014/main" id="{A5649E12-77A8-4B59-AF98-CF7E4192D007}"/>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675" name="直線コネクタ 674">
          <a:extLst>
            <a:ext uri="{FF2B5EF4-FFF2-40B4-BE49-F238E27FC236}">
              <a16:creationId xmlns="" xmlns:a16="http://schemas.microsoft.com/office/drawing/2014/main" id="{8EE5205A-4C3B-4D11-B4BF-2B89D194B448}"/>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676" name="【庁舎】&#10;一人当たり面積平均値テキスト">
          <a:extLst>
            <a:ext uri="{FF2B5EF4-FFF2-40B4-BE49-F238E27FC236}">
              <a16:creationId xmlns="" xmlns:a16="http://schemas.microsoft.com/office/drawing/2014/main" id="{B19B0B4E-E6B8-4CFD-99D6-BA2E306D0915}"/>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77" name="フローチャート: 判断 676">
          <a:extLst>
            <a:ext uri="{FF2B5EF4-FFF2-40B4-BE49-F238E27FC236}">
              <a16:creationId xmlns="" xmlns:a16="http://schemas.microsoft.com/office/drawing/2014/main" id="{B54F26A0-CF31-4EF2-A659-307984DC00BF}"/>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78" name="フローチャート: 判断 677">
          <a:extLst>
            <a:ext uri="{FF2B5EF4-FFF2-40B4-BE49-F238E27FC236}">
              <a16:creationId xmlns="" xmlns:a16="http://schemas.microsoft.com/office/drawing/2014/main" id="{06D91896-FC5C-4742-A27F-453B21564D0F}"/>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150784</xdr:rowOff>
    </xdr:from>
    <xdr:ext cx="469744" cy="259045"/>
    <xdr:sp macro="" textlink="">
      <xdr:nvSpPr>
        <xdr:cNvPr id="679" name="n_1aveValue【庁舎】&#10;一人当たり面積">
          <a:extLst>
            <a:ext uri="{FF2B5EF4-FFF2-40B4-BE49-F238E27FC236}">
              <a16:creationId xmlns="" xmlns:a16="http://schemas.microsoft.com/office/drawing/2014/main" id="{66BCEDB1-3774-4E65-BE05-6D6F0EBF28A5}"/>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680" name="フローチャート: 判断 679">
          <a:extLst>
            <a:ext uri="{FF2B5EF4-FFF2-40B4-BE49-F238E27FC236}">
              <a16:creationId xmlns="" xmlns:a16="http://schemas.microsoft.com/office/drawing/2014/main" id="{AD946D6B-1B31-4937-9ACA-CE749CEBC28D}"/>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162758</xdr:rowOff>
    </xdr:from>
    <xdr:ext cx="469744" cy="259045"/>
    <xdr:sp macro="" textlink="">
      <xdr:nvSpPr>
        <xdr:cNvPr id="681" name="n_2aveValue【庁舎】&#10;一人当たり面積">
          <a:extLst>
            <a:ext uri="{FF2B5EF4-FFF2-40B4-BE49-F238E27FC236}">
              <a16:creationId xmlns="" xmlns:a16="http://schemas.microsoft.com/office/drawing/2014/main" id="{5C54DF50-38E5-422A-8757-E8BA99812A6E}"/>
            </a:ext>
          </a:extLst>
        </xdr:cNvPr>
        <xdr:cNvSpPr txBox="1"/>
      </xdr:nvSpPr>
      <xdr:spPr>
        <a:xfrm>
          <a:off x="201994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682" name="フローチャート: 判断 681">
          <a:extLst>
            <a:ext uri="{FF2B5EF4-FFF2-40B4-BE49-F238E27FC236}">
              <a16:creationId xmlns="" xmlns:a16="http://schemas.microsoft.com/office/drawing/2014/main" id="{55F124EF-13C2-42F9-90B9-F0ABF268D7AF}"/>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30497</xdr:rowOff>
    </xdr:from>
    <xdr:ext cx="469744" cy="259045"/>
    <xdr:sp macro="" textlink="">
      <xdr:nvSpPr>
        <xdr:cNvPr id="683" name="n_3aveValue【庁舎】&#10;一人当たり面積">
          <a:extLst>
            <a:ext uri="{FF2B5EF4-FFF2-40B4-BE49-F238E27FC236}">
              <a16:creationId xmlns="" xmlns:a16="http://schemas.microsoft.com/office/drawing/2014/main" id="{A6FE6396-9460-44B9-9855-99808FAA8273}"/>
            </a:ext>
          </a:extLst>
        </xdr:cNvPr>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4" name="テキスト ボックス 683">
          <a:extLst>
            <a:ext uri="{FF2B5EF4-FFF2-40B4-BE49-F238E27FC236}">
              <a16:creationId xmlns="" xmlns:a16="http://schemas.microsoft.com/office/drawing/2014/main" id="{EEF80954-D1B3-4B05-959D-B4439081C31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a:extLst>
            <a:ext uri="{FF2B5EF4-FFF2-40B4-BE49-F238E27FC236}">
              <a16:creationId xmlns="" xmlns:a16="http://schemas.microsoft.com/office/drawing/2014/main" id="{5DF8FCE3-A730-4D15-BCE4-19C2825BBFE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a:extLst>
            <a:ext uri="{FF2B5EF4-FFF2-40B4-BE49-F238E27FC236}">
              <a16:creationId xmlns="" xmlns:a16="http://schemas.microsoft.com/office/drawing/2014/main" id="{95BBFB41-879D-4D37-9471-2CC3937C089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a:extLst>
            <a:ext uri="{FF2B5EF4-FFF2-40B4-BE49-F238E27FC236}">
              <a16:creationId xmlns="" xmlns:a16="http://schemas.microsoft.com/office/drawing/2014/main" id="{BC163564-EA4F-4D0B-B8C0-9A26F83734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a:extLst>
            <a:ext uri="{FF2B5EF4-FFF2-40B4-BE49-F238E27FC236}">
              <a16:creationId xmlns="" xmlns:a16="http://schemas.microsoft.com/office/drawing/2014/main" id="{4EA1A4B9-1808-43C5-AF6E-1500F9F12F4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29755</xdr:rowOff>
    </xdr:from>
    <xdr:to>
      <xdr:col>116</xdr:col>
      <xdr:colOff>114300</xdr:colOff>
      <xdr:row>106</xdr:row>
      <xdr:rowOff>131355</xdr:rowOff>
    </xdr:to>
    <xdr:sp macro="" textlink="">
      <xdr:nvSpPr>
        <xdr:cNvPr id="689" name="楕円 688">
          <a:extLst>
            <a:ext uri="{FF2B5EF4-FFF2-40B4-BE49-F238E27FC236}">
              <a16:creationId xmlns="" xmlns:a16="http://schemas.microsoft.com/office/drawing/2014/main" id="{9939414D-418C-4ECA-B00A-8FF4F8CD60E9}"/>
            </a:ext>
          </a:extLst>
        </xdr:cNvPr>
        <xdr:cNvSpPr/>
      </xdr:nvSpPr>
      <xdr:spPr>
        <a:xfrm>
          <a:off x="22110700" y="182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8182</xdr:rowOff>
    </xdr:from>
    <xdr:ext cx="469744" cy="259045"/>
    <xdr:sp macro="" textlink="">
      <xdr:nvSpPr>
        <xdr:cNvPr id="690" name="【庁舎】&#10;一人当たり面積該当値テキスト">
          <a:extLst>
            <a:ext uri="{FF2B5EF4-FFF2-40B4-BE49-F238E27FC236}">
              <a16:creationId xmlns="" xmlns:a16="http://schemas.microsoft.com/office/drawing/2014/main" id="{C762BC87-D2CA-4A65-9310-E85F243DCBA3}"/>
            </a:ext>
          </a:extLst>
        </xdr:cNvPr>
        <xdr:cNvSpPr txBox="1"/>
      </xdr:nvSpPr>
      <xdr:spPr>
        <a:xfrm>
          <a:off x="22199600" y="1818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41729</xdr:rowOff>
    </xdr:from>
    <xdr:to>
      <xdr:col>112</xdr:col>
      <xdr:colOff>38100</xdr:colOff>
      <xdr:row>106</xdr:row>
      <xdr:rowOff>143329</xdr:rowOff>
    </xdr:to>
    <xdr:sp macro="" textlink="">
      <xdr:nvSpPr>
        <xdr:cNvPr id="691" name="楕円 690">
          <a:extLst>
            <a:ext uri="{FF2B5EF4-FFF2-40B4-BE49-F238E27FC236}">
              <a16:creationId xmlns="" xmlns:a16="http://schemas.microsoft.com/office/drawing/2014/main" id="{947EE261-74B2-4F0A-9574-68C656BB178C}"/>
            </a:ext>
          </a:extLst>
        </xdr:cNvPr>
        <xdr:cNvSpPr/>
      </xdr:nvSpPr>
      <xdr:spPr>
        <a:xfrm>
          <a:off x="2127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80555</xdr:rowOff>
    </xdr:from>
    <xdr:to>
      <xdr:col>116</xdr:col>
      <xdr:colOff>63500</xdr:colOff>
      <xdr:row>106</xdr:row>
      <xdr:rowOff>92529</xdr:rowOff>
    </xdr:to>
    <xdr:cxnSp macro="">
      <xdr:nvCxnSpPr>
        <xdr:cNvPr id="692" name="直線コネクタ 691">
          <a:extLst>
            <a:ext uri="{FF2B5EF4-FFF2-40B4-BE49-F238E27FC236}">
              <a16:creationId xmlns="" xmlns:a16="http://schemas.microsoft.com/office/drawing/2014/main" id="{AAB66B02-F580-4F66-B44F-FC652338BE2F}"/>
            </a:ext>
          </a:extLst>
        </xdr:cNvPr>
        <xdr:cNvCxnSpPr/>
      </xdr:nvCxnSpPr>
      <xdr:spPr>
        <a:xfrm flipV="1">
          <a:off x="21323300" y="18254255"/>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43906</xdr:rowOff>
    </xdr:from>
    <xdr:to>
      <xdr:col>107</xdr:col>
      <xdr:colOff>101600</xdr:colOff>
      <xdr:row>106</xdr:row>
      <xdr:rowOff>145506</xdr:rowOff>
    </xdr:to>
    <xdr:sp macro="" textlink="">
      <xdr:nvSpPr>
        <xdr:cNvPr id="693" name="楕円 692">
          <a:extLst>
            <a:ext uri="{FF2B5EF4-FFF2-40B4-BE49-F238E27FC236}">
              <a16:creationId xmlns="" xmlns:a16="http://schemas.microsoft.com/office/drawing/2014/main" id="{81EA9971-F27C-4D78-92C1-46F15E11686B}"/>
            </a:ext>
          </a:extLst>
        </xdr:cNvPr>
        <xdr:cNvSpPr/>
      </xdr:nvSpPr>
      <xdr:spPr>
        <a:xfrm>
          <a:off x="203835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92529</xdr:rowOff>
    </xdr:from>
    <xdr:to>
      <xdr:col>111</xdr:col>
      <xdr:colOff>177800</xdr:colOff>
      <xdr:row>106</xdr:row>
      <xdr:rowOff>94706</xdr:rowOff>
    </xdr:to>
    <xdr:cxnSp macro="">
      <xdr:nvCxnSpPr>
        <xdr:cNvPr id="694" name="直線コネクタ 693">
          <a:extLst>
            <a:ext uri="{FF2B5EF4-FFF2-40B4-BE49-F238E27FC236}">
              <a16:creationId xmlns="" xmlns:a16="http://schemas.microsoft.com/office/drawing/2014/main" id="{7BF24348-D91E-4CD9-95CC-580F7D5712CE}"/>
            </a:ext>
          </a:extLst>
        </xdr:cNvPr>
        <xdr:cNvCxnSpPr/>
      </xdr:nvCxnSpPr>
      <xdr:spPr>
        <a:xfrm flipV="1">
          <a:off x="20434300" y="1826622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47171</xdr:rowOff>
    </xdr:from>
    <xdr:to>
      <xdr:col>102</xdr:col>
      <xdr:colOff>165100</xdr:colOff>
      <xdr:row>106</xdr:row>
      <xdr:rowOff>148771</xdr:rowOff>
    </xdr:to>
    <xdr:sp macro="" textlink="">
      <xdr:nvSpPr>
        <xdr:cNvPr id="695" name="楕円 694">
          <a:extLst>
            <a:ext uri="{FF2B5EF4-FFF2-40B4-BE49-F238E27FC236}">
              <a16:creationId xmlns="" xmlns:a16="http://schemas.microsoft.com/office/drawing/2014/main" id="{31C6F443-58F4-4CB2-AAB3-5F40600F0A6B}"/>
            </a:ext>
          </a:extLst>
        </xdr:cNvPr>
        <xdr:cNvSpPr/>
      </xdr:nvSpPr>
      <xdr:spPr>
        <a:xfrm>
          <a:off x="19494500" y="182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94706</xdr:rowOff>
    </xdr:from>
    <xdr:to>
      <xdr:col>107</xdr:col>
      <xdr:colOff>50800</xdr:colOff>
      <xdr:row>106</xdr:row>
      <xdr:rowOff>97971</xdr:rowOff>
    </xdr:to>
    <xdr:cxnSp macro="">
      <xdr:nvCxnSpPr>
        <xdr:cNvPr id="696" name="直線コネクタ 695">
          <a:extLst>
            <a:ext uri="{FF2B5EF4-FFF2-40B4-BE49-F238E27FC236}">
              <a16:creationId xmlns="" xmlns:a16="http://schemas.microsoft.com/office/drawing/2014/main" id="{DC3A45F2-D973-4435-BBBB-03C49E867EA6}"/>
            </a:ext>
          </a:extLst>
        </xdr:cNvPr>
        <xdr:cNvCxnSpPr/>
      </xdr:nvCxnSpPr>
      <xdr:spPr>
        <a:xfrm flipV="1">
          <a:off x="19545300" y="182684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159856</xdr:rowOff>
    </xdr:from>
    <xdr:ext cx="469744" cy="259045"/>
    <xdr:sp macro="" textlink="">
      <xdr:nvSpPr>
        <xdr:cNvPr id="697" name="n_1mainValue【庁舎】&#10;一人当たり面積">
          <a:extLst>
            <a:ext uri="{FF2B5EF4-FFF2-40B4-BE49-F238E27FC236}">
              <a16:creationId xmlns="" xmlns:a16="http://schemas.microsoft.com/office/drawing/2014/main" id="{42F9CDA0-4DB4-4B3C-9061-B1D9916186B6}"/>
            </a:ext>
          </a:extLst>
        </xdr:cNvPr>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162033</xdr:rowOff>
    </xdr:from>
    <xdr:ext cx="469744" cy="259045"/>
    <xdr:sp macro="" textlink="">
      <xdr:nvSpPr>
        <xdr:cNvPr id="698" name="n_2mainValue【庁舎】&#10;一人当たり面積">
          <a:extLst>
            <a:ext uri="{FF2B5EF4-FFF2-40B4-BE49-F238E27FC236}">
              <a16:creationId xmlns="" xmlns:a16="http://schemas.microsoft.com/office/drawing/2014/main" id="{4BF18E3A-81FF-499B-9941-A9E9AB1CBE19}"/>
            </a:ext>
          </a:extLst>
        </xdr:cNvPr>
        <xdr:cNvSpPr txBox="1"/>
      </xdr:nvSpPr>
      <xdr:spPr>
        <a:xfrm>
          <a:off x="20199427" y="179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165298</xdr:rowOff>
    </xdr:from>
    <xdr:ext cx="469744" cy="259045"/>
    <xdr:sp macro="" textlink="">
      <xdr:nvSpPr>
        <xdr:cNvPr id="699" name="n_3mainValue【庁舎】&#10;一人当たり面積">
          <a:extLst>
            <a:ext uri="{FF2B5EF4-FFF2-40B4-BE49-F238E27FC236}">
              <a16:creationId xmlns="" xmlns:a16="http://schemas.microsoft.com/office/drawing/2014/main" id="{EFFD87A0-5FAC-4B45-98C6-5F51ECA82D09}"/>
            </a:ext>
          </a:extLst>
        </xdr:cNvPr>
        <xdr:cNvSpPr txBox="1"/>
      </xdr:nvSpPr>
      <xdr:spPr>
        <a:xfrm>
          <a:off x="19310427" y="1799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a:extLst>
            <a:ext uri="{FF2B5EF4-FFF2-40B4-BE49-F238E27FC236}">
              <a16:creationId xmlns="" xmlns:a16="http://schemas.microsoft.com/office/drawing/2014/main" id="{78A40316-C71A-4847-AEB7-7230503C148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a:extLst>
            <a:ext uri="{FF2B5EF4-FFF2-40B4-BE49-F238E27FC236}">
              <a16:creationId xmlns="" xmlns:a16="http://schemas.microsoft.com/office/drawing/2014/main" id="{1F34D312-24E8-4DC5-9607-F3C8E8FC296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a:extLst>
            <a:ext uri="{FF2B5EF4-FFF2-40B4-BE49-F238E27FC236}">
              <a16:creationId xmlns="" xmlns:a16="http://schemas.microsoft.com/office/drawing/2014/main" id="{D6BBBE0C-DE33-439D-8FF3-71EA02D07CD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一般廃棄物処理施設、福祉施設、保健センター・保健所の有形固定資産減価償却率について、類似団体を上回る数値となっており、今後、資産の老朽化に伴う効率性の低下や修繕コストの増加が懸念される。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また、庁舎については、類似団体を下回る有形固定資産減価償却率となっているが、一部設備は老朽化が進んでおり、空調設備の改修を行うことから、修繕コストは増える見込みである。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11,655
11,162
92.86
11,602,543
11,147,709
445,152
5,823,736
6,968,949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類似団体の中では最も高い水準となっており、全国平均及び県内平均との比較においても継続して高い水準を保っている。しかし財政力指数は在住人口をベースとして計算されており、年間を通じて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万人にも上る観光客についてはほとんど反映されていない。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観光を基幹産業とする当町において、観光関連の事業に要する経費や観光客も考慮した環境衛生施設の維持管理、消防力の強化等に多額の経費を要している。そのため、町の規模で必要とされている金額と実際の決算額との間に大きな乖離が生じ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42938</xdr:rowOff>
    </xdr:from>
    <xdr:to>
      <xdr:col>23</xdr:col>
      <xdr:colOff>133350</xdr:colOff>
      <xdr:row>36</xdr:row>
      <xdr:rowOff>65919</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flipV="1">
          <a:off x="4114800" y="62151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54428</xdr:rowOff>
    </xdr:from>
    <xdr:to>
      <xdr:col>19</xdr:col>
      <xdr:colOff>133350</xdr:colOff>
      <xdr:row>36</xdr:row>
      <xdr:rowOff>65919</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62266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54428</xdr:rowOff>
    </xdr:from>
    <xdr:to>
      <xdr:col>15</xdr:col>
      <xdr:colOff>82550</xdr:colOff>
      <xdr:row>36</xdr:row>
      <xdr:rowOff>54428</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622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19957</xdr:rowOff>
    </xdr:from>
    <xdr:to>
      <xdr:col>11</xdr:col>
      <xdr:colOff>31750</xdr:colOff>
      <xdr:row>36</xdr:row>
      <xdr:rowOff>54428</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61921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163588</xdr:rowOff>
    </xdr:from>
    <xdr:to>
      <xdr:col>23</xdr:col>
      <xdr:colOff>184150</xdr:colOff>
      <xdr:row>36</xdr:row>
      <xdr:rowOff>93738</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84865</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608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15119</xdr:rowOff>
    </xdr:from>
    <xdr:to>
      <xdr:col>19</xdr:col>
      <xdr:colOff>184150</xdr:colOff>
      <xdr:row>36</xdr:row>
      <xdr:rowOff>116719</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126896</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5956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3628</xdr:rowOff>
    </xdr:from>
    <xdr:to>
      <xdr:col>15</xdr:col>
      <xdr:colOff>133350</xdr:colOff>
      <xdr:row>36</xdr:row>
      <xdr:rowOff>105228</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115405</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3628</xdr:rowOff>
    </xdr:from>
    <xdr:to>
      <xdr:col>11</xdr:col>
      <xdr:colOff>82550</xdr:colOff>
      <xdr:row>36</xdr:row>
      <xdr:rowOff>105228</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115405</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140607</xdr:rowOff>
    </xdr:from>
    <xdr:to>
      <xdr:col>7</xdr:col>
      <xdr:colOff>31750</xdr:colOff>
      <xdr:row>36</xdr:row>
      <xdr:rowOff>70757</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80934</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年度は前年度に比べ</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歳入においては、町内ホテルの建設等の影響で固定資産税収入が増となり、全体としては</a:t>
          </a:r>
          <a:r>
            <a:rPr kumimoji="1" lang="en-US" altLang="ja-JP" sz="1200">
              <a:latin typeface="ＭＳ Ｐゴシック" panose="020B0600070205080204" pitchFamily="50" charset="-128"/>
              <a:ea typeface="ＭＳ Ｐゴシック" panose="020B0600070205080204" pitchFamily="50" charset="-128"/>
            </a:rPr>
            <a:t>1,240,870</a:t>
          </a:r>
          <a:r>
            <a:rPr kumimoji="1" lang="ja-JP" altLang="en-US" sz="1200">
              <a:latin typeface="ＭＳ Ｐゴシック" panose="020B0600070205080204" pitchFamily="50" charset="-128"/>
              <a:ea typeface="ＭＳ Ｐゴシック" panose="020B0600070205080204" pitchFamily="50" charset="-128"/>
            </a:rPr>
            <a:t>千円の増となった（</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％増）。歳出では、中学校長寿命化工事等大型工事を実施したことから歳出全体としても</a:t>
          </a:r>
          <a:r>
            <a:rPr kumimoji="1" lang="en-US" altLang="ja-JP" sz="1200">
              <a:latin typeface="ＭＳ Ｐゴシック" panose="020B0600070205080204" pitchFamily="50" charset="-128"/>
              <a:ea typeface="ＭＳ Ｐゴシック" panose="020B0600070205080204" pitchFamily="50" charset="-128"/>
            </a:rPr>
            <a:t>1,240,870</a:t>
          </a:r>
          <a:r>
            <a:rPr kumimoji="1" lang="ja-JP" altLang="en-US" sz="1200">
              <a:latin typeface="ＭＳ Ｐゴシック" panose="020B0600070205080204" pitchFamily="50" charset="-128"/>
              <a:ea typeface="ＭＳ Ｐゴシック" panose="020B0600070205080204" pitchFamily="50" charset="-128"/>
            </a:rPr>
            <a:t>千円の増加となった（</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％増）。歳入と歳出を比較すると歳出の増が大きいが、経常収支のみであれば、経常的歳入は増、経常的歳出は減となっているため、結果として経常収支比率が減少した。 今後も、箱根町行財政改革アクションプランを着実に実行することで、歳入確保、歳出削減を推進し、財政の健全化を図っていく。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70612</xdr:rowOff>
    </xdr:from>
    <xdr:to>
      <xdr:col>23</xdr:col>
      <xdr:colOff>133350</xdr:colOff>
      <xdr:row>65</xdr:row>
      <xdr:rowOff>157480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4114800" y="1121486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39116</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225800" y="1130173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39116</xdr:rowOff>
    </xdr:from>
    <xdr:to>
      <xdr:col>15</xdr:col>
      <xdr:colOff>82550</xdr:colOff>
      <xdr:row>66</xdr:row>
      <xdr:rowOff>43942</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2336800" y="113548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43942</xdr:rowOff>
    </xdr:from>
    <xdr:to>
      <xdr:col>11</xdr:col>
      <xdr:colOff>31750</xdr:colOff>
      <xdr:row>66</xdr:row>
      <xdr:rowOff>58420</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flipV="1">
          <a:off x="1447800" y="113596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19812</xdr:rowOff>
    </xdr:from>
    <xdr:to>
      <xdr:col>23</xdr:col>
      <xdr:colOff>184150</xdr:colOff>
      <xdr:row>65</xdr:row>
      <xdr:rowOff>121412</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163339</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164592</xdr:rowOff>
    </xdr:from>
    <xdr:to>
      <xdr:col>11</xdr:col>
      <xdr:colOff>82550</xdr:colOff>
      <xdr:row>66</xdr:row>
      <xdr:rowOff>94742</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79519</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当町の人口は</a:t>
          </a:r>
          <a:r>
            <a:rPr kumimoji="1" lang="en-US" altLang="ja-JP" sz="1200">
              <a:latin typeface="ＭＳ Ｐゴシック" panose="020B0600070205080204" pitchFamily="50" charset="-128"/>
              <a:ea typeface="ＭＳ Ｐゴシック" panose="020B0600070205080204" pitchFamily="50" charset="-128"/>
            </a:rPr>
            <a:t>12,000</a:t>
          </a:r>
          <a:r>
            <a:rPr kumimoji="1" lang="ja-JP" altLang="en-US" sz="1200">
              <a:latin typeface="ＭＳ Ｐゴシック" panose="020B0600070205080204" pitchFamily="50" charset="-128"/>
              <a:ea typeface="ＭＳ Ｐゴシック" panose="020B0600070205080204" pitchFamily="50" charset="-128"/>
            </a:rPr>
            <a:t>人ほどであるが、年間を通じて</a:t>
          </a:r>
          <a:r>
            <a:rPr kumimoji="1" lang="en-US" altLang="ja-JP" sz="1200">
              <a:latin typeface="ＭＳ Ｐゴシック" panose="020B0600070205080204" pitchFamily="50" charset="-128"/>
              <a:ea typeface="ＭＳ Ｐゴシック" panose="020B0600070205080204" pitchFamily="50" charset="-128"/>
            </a:rPr>
            <a:t>2,000</a:t>
          </a:r>
          <a:r>
            <a:rPr kumimoji="1" lang="ja-JP" altLang="en-US" sz="1200">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施設の維持管理や消防力の強化が必要不可欠である。そのため、県内平均及び全国平均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人件費については、退職金は減となったが基本給のベースアップ等により人件費全体では増となった。物件費については、ふるさと納税促進事業のための必要経費の減等の影響で、物件費全体でわずかに減少した。</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60779</xdr:rowOff>
    </xdr:from>
    <xdr:to>
      <xdr:col>23</xdr:col>
      <xdr:colOff>133350</xdr:colOff>
      <xdr:row>88</xdr:row>
      <xdr:rowOff>123622</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114800" y="15148379"/>
          <a:ext cx="8382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6012</xdr:rowOff>
    </xdr:from>
    <xdr:to>
      <xdr:col>19</xdr:col>
      <xdr:colOff>133350</xdr:colOff>
      <xdr:row>88</xdr:row>
      <xdr:rowOff>60779</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3225800" y="15093612"/>
          <a:ext cx="889000" cy="5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133477</xdr:rowOff>
    </xdr:from>
    <xdr:to>
      <xdr:col>15</xdr:col>
      <xdr:colOff>82550</xdr:colOff>
      <xdr:row>88</xdr:row>
      <xdr:rowOff>6012</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5049627"/>
          <a:ext cx="889000" cy="4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169201</xdr:rowOff>
    </xdr:from>
    <xdr:to>
      <xdr:col>11</xdr:col>
      <xdr:colOff>31750</xdr:colOff>
      <xdr:row>87</xdr:row>
      <xdr:rowOff>133477</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1447800" y="14913901"/>
          <a:ext cx="889000" cy="1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72822</xdr:rowOff>
    </xdr:from>
    <xdr:to>
      <xdr:col>23</xdr:col>
      <xdr:colOff>184150</xdr:colOff>
      <xdr:row>89</xdr:row>
      <xdr:rowOff>2972</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4902200" y="151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140149</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505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9979</xdr:rowOff>
    </xdr:from>
    <xdr:to>
      <xdr:col>19</xdr:col>
      <xdr:colOff>184150</xdr:colOff>
      <xdr:row>88</xdr:row>
      <xdr:rowOff>111579</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064000" y="150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96356</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5183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126662</xdr:rowOff>
    </xdr:from>
    <xdr:to>
      <xdr:col>15</xdr:col>
      <xdr:colOff>133350</xdr:colOff>
      <xdr:row>88</xdr:row>
      <xdr:rowOff>56812</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3175000" y="150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41589</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512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82677</xdr:rowOff>
    </xdr:from>
    <xdr:to>
      <xdr:col>11</xdr:col>
      <xdr:colOff>82550</xdr:colOff>
      <xdr:row>88</xdr:row>
      <xdr:rowOff>12827</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2286000" y="149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169054</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508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118401</xdr:rowOff>
    </xdr:from>
    <xdr:to>
      <xdr:col>7</xdr:col>
      <xdr:colOff>31750</xdr:colOff>
      <xdr:row>87</xdr:row>
      <xdr:rowOff>48551</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1397000" y="148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33328</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494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国基準を下回っているが、引き続きより一層給与の適正化に努めていく。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89</xdr:row>
      <xdr:rowOff>81341</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179800" y="15248466"/>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88</xdr:row>
      <xdr:rowOff>160866</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5290800" y="15041638"/>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125488</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4401800" y="149956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87</xdr:row>
      <xdr:rowOff>148468</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3512800" y="149956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30541</xdr:rowOff>
    </xdr:from>
    <xdr:to>
      <xdr:col>81</xdr:col>
      <xdr:colOff>95250</xdr:colOff>
      <xdr:row>89</xdr:row>
      <xdr:rowOff>132141</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97868</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518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これまでも定年退職者の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以内の補充や業務の執行方法の見直し、効率的な組織の改編などにより職員の削減を継続的に行てきたが、年間を通じて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にものぼる観光客に対応するための観光、ごみ処理、下水道及び消防に関連する施設に勤務する職員を数多く必要とすることから類似団体の平均値を大きく上回る数値となっている。また、山間部に集落が点在するという地形のため、出張所や消防分遣所も集落ごとに配備する必要があり、他団体よりも多くの職員を擁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90271</xdr:rowOff>
    </xdr:from>
    <xdr:to>
      <xdr:col>81</xdr:col>
      <xdr:colOff>44450</xdr:colOff>
      <xdr:row>66</xdr:row>
      <xdr:rowOff>134188</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179800" y="11405971"/>
          <a:ext cx="8382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a:extLst>
            <a:ext uri="{FF2B5EF4-FFF2-40B4-BE49-F238E27FC236}">
              <a16:creationId xmlns="" xmlns:a16="http://schemas.microsoft.com/office/drawing/2014/main" id="{00000000-0008-0000-0300-00003F010000}"/>
            </a:ext>
          </a:extLst>
        </xdr:cNvPr>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88824</xdr:rowOff>
    </xdr:from>
    <xdr:to>
      <xdr:col>77</xdr:col>
      <xdr:colOff>44450</xdr:colOff>
      <xdr:row>66</xdr:row>
      <xdr:rowOff>90271</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5290800" y="11404524"/>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88824</xdr:rowOff>
    </xdr:from>
    <xdr:to>
      <xdr:col>72</xdr:col>
      <xdr:colOff>203200</xdr:colOff>
      <xdr:row>66</xdr:row>
      <xdr:rowOff>91237</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flipV="1">
          <a:off x="14401800" y="1140452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77724</xdr:rowOff>
    </xdr:from>
    <xdr:to>
      <xdr:col>68</xdr:col>
      <xdr:colOff>152400</xdr:colOff>
      <xdr:row>66</xdr:row>
      <xdr:rowOff>91237</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3512800" y="11393424"/>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83388</xdr:rowOff>
    </xdr:from>
    <xdr:to>
      <xdr:col>81</xdr:col>
      <xdr:colOff>95250</xdr:colOff>
      <xdr:row>67</xdr:row>
      <xdr:rowOff>13538</xdr:rowOff>
    </xdr:to>
    <xdr:sp macro="" textlink="">
      <xdr:nvSpPr>
        <xdr:cNvPr id="337" name="楕円 336">
          <a:extLst>
            <a:ext uri="{FF2B5EF4-FFF2-40B4-BE49-F238E27FC236}">
              <a16:creationId xmlns="" xmlns:a16="http://schemas.microsoft.com/office/drawing/2014/main" id="{00000000-0008-0000-0300-000051010000}"/>
            </a:ext>
          </a:extLst>
        </xdr:cNvPr>
        <xdr:cNvSpPr/>
      </xdr:nvSpPr>
      <xdr:spPr>
        <a:xfrm>
          <a:off x="16967200" y="113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150715</xdr:rowOff>
    </xdr:from>
    <xdr:ext cx="762000" cy="259045"/>
    <xdr:sp macro="" textlink="">
      <xdr:nvSpPr>
        <xdr:cNvPr id="338" name="定員管理の状況該当値テキスト">
          <a:extLst>
            <a:ext uri="{FF2B5EF4-FFF2-40B4-BE49-F238E27FC236}">
              <a16:creationId xmlns="" xmlns:a16="http://schemas.microsoft.com/office/drawing/2014/main" id="{00000000-0008-0000-0300-000052010000}"/>
            </a:ext>
          </a:extLst>
        </xdr:cNvPr>
        <xdr:cNvSpPr txBox="1"/>
      </xdr:nvSpPr>
      <xdr:spPr>
        <a:xfrm>
          <a:off x="17106900" y="1129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39471</xdr:rowOff>
    </xdr:from>
    <xdr:to>
      <xdr:col>77</xdr:col>
      <xdr:colOff>95250</xdr:colOff>
      <xdr:row>66</xdr:row>
      <xdr:rowOff>141071</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129000" y="113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125848</xdr:rowOff>
    </xdr:from>
    <xdr:ext cx="7366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798800" y="11441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38024</xdr:rowOff>
    </xdr:from>
    <xdr:to>
      <xdr:col>73</xdr:col>
      <xdr:colOff>44450</xdr:colOff>
      <xdr:row>66</xdr:row>
      <xdr:rowOff>139624</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5240000" y="113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124401</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909800" y="1144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40437</xdr:rowOff>
    </xdr:from>
    <xdr:to>
      <xdr:col>68</xdr:col>
      <xdr:colOff>203200</xdr:colOff>
      <xdr:row>66</xdr:row>
      <xdr:rowOff>142037</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4351000" y="113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126814</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020800" y="1144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26924</xdr:rowOff>
    </xdr:from>
    <xdr:to>
      <xdr:col>64</xdr:col>
      <xdr:colOff>152400</xdr:colOff>
      <xdr:row>66</xdr:row>
      <xdr:rowOff>128524</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3462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113301</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131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公債費については、年間を通じて</a:t>
          </a:r>
          <a:r>
            <a:rPr kumimoji="1" lang="en-US" altLang="ja-JP" sz="1200">
              <a:latin typeface="ＭＳ Ｐゴシック" panose="020B0600070205080204" pitchFamily="50" charset="-128"/>
              <a:ea typeface="ＭＳ Ｐゴシック" panose="020B0600070205080204" pitchFamily="50" charset="-128"/>
            </a:rPr>
            <a:t>2,000</a:t>
          </a:r>
          <a:r>
            <a:rPr kumimoji="1" lang="ja-JP" altLang="en-US" sz="1200">
              <a:latin typeface="ＭＳ Ｐゴシック" panose="020B0600070205080204" pitchFamily="50" charset="-128"/>
              <a:ea typeface="ＭＳ Ｐゴシック" panose="020B0600070205080204" pitchFamily="50" charset="-128"/>
            </a:rPr>
            <a:t>万人にものぼる観光客に対応するために行うごみ処理施設、下水道施設の整備や消防力の強化にかかる負担が大きく、劇的な数値の改善は難しい状況にある。</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年度は前年度比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ポイント減となった。単年度では前年度と比較して</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ポイントの減。また、</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ヶ年平均を用いるため、</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年度と</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年度を比較すると</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ポイントの減など、着実に実質公債費比率を減少させている。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今後も公共施設の老朽化への対応などに伴い、起債を行う必要性が高まるが、地方債の発行と償還のバランス等への適切な対応を取るよう努めていく。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66766</xdr:rowOff>
    </xdr:from>
    <xdr:to>
      <xdr:col>81</xdr:col>
      <xdr:colOff>44450</xdr:colOff>
      <xdr:row>42</xdr:row>
      <xdr:rowOff>149497</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6179800" y="7267666"/>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135709</xdr:rowOff>
    </xdr:from>
    <xdr:to>
      <xdr:col>77</xdr:col>
      <xdr:colOff>44450</xdr:colOff>
      <xdr:row>42</xdr:row>
      <xdr:rowOff>149497</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5290800" y="733660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135709</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4401800" y="727456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155484</xdr:rowOff>
    </xdr:from>
    <xdr:to>
      <xdr:col>68</xdr:col>
      <xdr:colOff>152400</xdr:colOff>
      <xdr:row>42</xdr:row>
      <xdr:rowOff>73660</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a:off x="13512800" y="718493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15966</xdr:rowOff>
    </xdr:from>
    <xdr:to>
      <xdr:col>81</xdr:col>
      <xdr:colOff>95250</xdr:colOff>
      <xdr:row>42</xdr:row>
      <xdr:rowOff>117566</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159493</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718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98697</xdr:rowOff>
    </xdr:from>
    <xdr:to>
      <xdr:col>77</xdr:col>
      <xdr:colOff>95250</xdr:colOff>
      <xdr:row>43</xdr:row>
      <xdr:rowOff>28847</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13624</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38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84909</xdr:rowOff>
    </xdr:from>
    <xdr:to>
      <xdr:col>73</xdr:col>
      <xdr:colOff>44450</xdr:colOff>
      <xdr:row>43</xdr:row>
      <xdr:rowOff>15059</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171286</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73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年度は前年度比</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分子となる将来負担額は、地方債現在高の増加（</a:t>
          </a:r>
          <a:r>
            <a:rPr kumimoji="1" lang="en-US" altLang="ja-JP" sz="1200">
              <a:latin typeface="ＭＳ Ｐゴシック" panose="020B0600070205080204" pitchFamily="50" charset="-128"/>
              <a:ea typeface="ＭＳ Ｐゴシック" panose="020B0600070205080204" pitchFamily="50" charset="-128"/>
            </a:rPr>
            <a:t>+1,007,903</a:t>
          </a:r>
          <a:r>
            <a:rPr kumimoji="1" lang="ja-JP" altLang="en-US" sz="1200">
              <a:latin typeface="ＭＳ Ｐゴシック" panose="020B0600070205080204" pitchFamily="50" charset="-128"/>
              <a:ea typeface="ＭＳ Ｐゴシック" panose="020B0600070205080204" pitchFamily="50" charset="-128"/>
            </a:rPr>
            <a:t>千円）や退職手当負担見込み額の減（△</a:t>
          </a:r>
          <a:r>
            <a:rPr kumimoji="1" lang="en-US" altLang="ja-JP" sz="1200">
              <a:latin typeface="ＭＳ Ｐゴシック" panose="020B0600070205080204" pitchFamily="50" charset="-128"/>
              <a:ea typeface="ＭＳ Ｐゴシック" panose="020B0600070205080204" pitchFamily="50" charset="-128"/>
            </a:rPr>
            <a:t>26,577</a:t>
          </a:r>
          <a:r>
            <a:rPr kumimoji="1" lang="ja-JP" altLang="en-US" sz="1200">
              <a:latin typeface="ＭＳ Ｐゴシック" panose="020B0600070205080204" pitchFamily="50" charset="-128"/>
              <a:ea typeface="ＭＳ Ｐゴシック" panose="020B0600070205080204" pitchFamily="50" charset="-128"/>
            </a:rPr>
            <a:t>千円）等により、</a:t>
          </a:r>
          <a:r>
            <a:rPr kumimoji="1" lang="en-US" altLang="ja-JP" sz="1200">
              <a:latin typeface="ＭＳ Ｐゴシック" panose="020B0600070205080204" pitchFamily="50" charset="-128"/>
              <a:ea typeface="ＭＳ Ｐゴシック" panose="020B0600070205080204" pitchFamily="50" charset="-128"/>
            </a:rPr>
            <a:t>804,488</a:t>
          </a:r>
          <a:r>
            <a:rPr kumimoji="1" lang="ja-JP" altLang="en-US" sz="1200">
              <a:latin typeface="ＭＳ Ｐゴシック" panose="020B0600070205080204" pitchFamily="50" charset="-128"/>
              <a:ea typeface="ＭＳ Ｐゴシック" panose="020B0600070205080204" pitchFamily="50" charset="-128"/>
            </a:rPr>
            <a:t>千円の増となった。地方債現在高の増加は、中学校長寿命化工事等を行った</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年度の借入（</a:t>
          </a:r>
          <a:r>
            <a:rPr kumimoji="1" lang="en-US" altLang="ja-JP" sz="1200">
              <a:latin typeface="ＭＳ Ｐゴシック" panose="020B0600070205080204" pitchFamily="50" charset="-128"/>
              <a:ea typeface="ＭＳ Ｐゴシック" panose="020B0600070205080204" pitchFamily="50" charset="-128"/>
            </a:rPr>
            <a:t>1,754,200</a:t>
          </a:r>
          <a:r>
            <a:rPr kumimoji="1" lang="ja-JP" altLang="en-US" sz="1200">
              <a:latin typeface="ＭＳ Ｐゴシック" panose="020B0600070205080204" pitchFamily="50" charset="-128"/>
              <a:ea typeface="ＭＳ Ｐゴシック" panose="020B0600070205080204" pitchFamily="50" charset="-128"/>
            </a:rPr>
            <a:t>千円）の影響が大きい。退職手当負担見込額の減少は、一般職の人数減少に伴うものである。また、前年度に引き続きふるさと納税寄付金により充当可能財源等が大幅に増加（</a:t>
          </a:r>
          <a:r>
            <a:rPr kumimoji="1" lang="en-US" altLang="ja-JP" sz="1200">
              <a:latin typeface="ＭＳ Ｐゴシック" panose="020B0600070205080204" pitchFamily="50" charset="-128"/>
              <a:ea typeface="ＭＳ Ｐゴシック" panose="020B0600070205080204" pitchFamily="50" charset="-128"/>
            </a:rPr>
            <a:t>+750,924</a:t>
          </a:r>
          <a:r>
            <a:rPr kumimoji="1" lang="ja-JP" altLang="en-US" sz="1200">
              <a:latin typeface="ＭＳ Ｐゴシック" panose="020B0600070205080204" pitchFamily="50" charset="-128"/>
              <a:ea typeface="ＭＳ Ｐゴシック" panose="020B0600070205080204" pitchFamily="50" charset="-128"/>
            </a:rPr>
            <a:t>千円）したため、分子全体では</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一方分母となる標準財政規模の増加、算入公債費等の減の影響で、分母全体も</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％増加した。分子以上に分母が増加したため、将来負担比率は減少した。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130852</xdr:rowOff>
    </xdr:from>
    <xdr:to>
      <xdr:col>81</xdr:col>
      <xdr:colOff>44450</xdr:colOff>
      <xdr:row>17</xdr:row>
      <xdr:rowOff>144526</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6179800" y="3045502"/>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144526</xdr:rowOff>
    </xdr:from>
    <xdr:to>
      <xdr:col>77</xdr:col>
      <xdr:colOff>44450</xdr:colOff>
      <xdr:row>18</xdr:row>
      <xdr:rowOff>26966</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5290800" y="3059176"/>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26966</xdr:rowOff>
    </xdr:from>
    <xdr:to>
      <xdr:col>72</xdr:col>
      <xdr:colOff>203200</xdr:colOff>
      <xdr:row>18</xdr:row>
      <xdr:rowOff>136356</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flipV="1">
          <a:off x="14401800" y="3113066"/>
          <a:ext cx="8890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118660</xdr:rowOff>
    </xdr:from>
    <xdr:to>
      <xdr:col>68</xdr:col>
      <xdr:colOff>152400</xdr:colOff>
      <xdr:row>18</xdr:row>
      <xdr:rowOff>136356</xdr:rowOff>
    </xdr:to>
    <xdr:cxnSp macro="">
      <xdr:nvCxnSpPr>
        <xdr:cNvPr id="452" name="直線コネクタ 451">
          <a:extLst>
            <a:ext uri="{FF2B5EF4-FFF2-40B4-BE49-F238E27FC236}">
              <a16:creationId xmlns="" xmlns:a16="http://schemas.microsoft.com/office/drawing/2014/main" id="{00000000-0008-0000-0300-0000C4010000}"/>
            </a:ext>
          </a:extLst>
        </xdr:cNvPr>
        <xdr:cNvCxnSpPr/>
      </xdr:nvCxnSpPr>
      <xdr:spPr>
        <a:xfrm>
          <a:off x="13512800" y="3204760"/>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80052</xdr:rowOff>
    </xdr:from>
    <xdr:to>
      <xdr:col>81</xdr:col>
      <xdr:colOff>95250</xdr:colOff>
      <xdr:row>18</xdr:row>
      <xdr:rowOff>10202</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967200" y="2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52129</xdr:rowOff>
    </xdr:from>
    <xdr:ext cx="762000" cy="259045"/>
    <xdr:sp macro="" textlink="">
      <xdr:nvSpPr>
        <xdr:cNvPr id="463" name="将来負担の状況該当値テキスト">
          <a:extLst>
            <a:ext uri="{FF2B5EF4-FFF2-40B4-BE49-F238E27FC236}">
              <a16:creationId xmlns="" xmlns:a16="http://schemas.microsoft.com/office/drawing/2014/main" id="{00000000-0008-0000-0300-0000CF010000}"/>
            </a:ext>
          </a:extLst>
        </xdr:cNvPr>
        <xdr:cNvSpPr txBox="1"/>
      </xdr:nvSpPr>
      <xdr:spPr>
        <a:xfrm>
          <a:off x="17106900" y="296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93726</xdr:rowOff>
    </xdr:from>
    <xdr:to>
      <xdr:col>77</xdr:col>
      <xdr:colOff>95250</xdr:colOff>
      <xdr:row>18</xdr:row>
      <xdr:rowOff>23876</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129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8653</xdr:rowOff>
    </xdr:from>
    <xdr:ext cx="7366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5798800" y="309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147616</xdr:rowOff>
    </xdr:from>
    <xdr:to>
      <xdr:col>73</xdr:col>
      <xdr:colOff>44450</xdr:colOff>
      <xdr:row>18</xdr:row>
      <xdr:rowOff>77766</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5240000" y="30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62543</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909800" y="314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85556</xdr:rowOff>
    </xdr:from>
    <xdr:to>
      <xdr:col>68</xdr:col>
      <xdr:colOff>203200</xdr:colOff>
      <xdr:row>19</xdr:row>
      <xdr:rowOff>15706</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43510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483</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020800" y="325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67860</xdr:rowOff>
    </xdr:from>
    <xdr:to>
      <xdr:col>64</xdr:col>
      <xdr:colOff>152400</xdr:colOff>
      <xdr:row>18</xdr:row>
      <xdr:rowOff>169460</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3462000" y="3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154237</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3131800" y="32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11,655
11,162
92.86
11,602,543
11,147,709
445,152
5,823,736
6,968,949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山岳地域に集落が点在するという地形により出張所などに勤務する職員を多く必要とするため、県内及び全国市町村平均値を大きく上回り、類似団体との比較において昨年度に引き続き最も低い順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退職手当負担金等はここ数年減少しているものの、</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年度は給与表改定に伴うベースアップ等により、人件費充当経常一般財源が</a:t>
          </a:r>
          <a:r>
            <a:rPr kumimoji="1" lang="en-US" altLang="ja-JP" sz="1200">
              <a:latin typeface="ＭＳ Ｐゴシック" panose="020B0600070205080204" pitchFamily="50" charset="-128"/>
              <a:ea typeface="ＭＳ Ｐゴシック" panose="020B0600070205080204" pitchFamily="50" charset="-128"/>
            </a:rPr>
            <a:t>16,108</a:t>
          </a:r>
          <a:r>
            <a:rPr kumimoji="1" lang="ja-JP" altLang="en-US" sz="1200">
              <a:latin typeface="ＭＳ Ｐゴシック" panose="020B0600070205080204" pitchFamily="50" charset="-128"/>
              <a:ea typeface="ＭＳ Ｐゴシック" panose="020B0600070205080204" pitchFamily="50" charset="-128"/>
            </a:rPr>
            <a:t>千円の増加があり、人件費割合については前年と同数値となった。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133858</xdr:rowOff>
    </xdr:from>
    <xdr:to>
      <xdr:col>24</xdr:col>
      <xdr:colOff>25400</xdr:colOff>
      <xdr:row>41</xdr:row>
      <xdr:rowOff>133858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7163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101854</xdr:rowOff>
    </xdr:from>
    <xdr:to>
      <xdr:col>19</xdr:col>
      <xdr:colOff>187325</xdr:colOff>
      <xdr:row>41</xdr:row>
      <xdr:rowOff>133858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71313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42418</xdr:rowOff>
    </xdr:from>
    <xdr:to>
      <xdr:col>15</xdr:col>
      <xdr:colOff>98425</xdr:colOff>
      <xdr:row>41</xdr:row>
      <xdr:rowOff>101854</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70718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42418</xdr:rowOff>
    </xdr:from>
    <xdr:to>
      <xdr:col>11</xdr:col>
      <xdr:colOff>9525</xdr:colOff>
      <xdr:row>41</xdr:row>
      <xdr:rowOff>51562</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7071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83058</xdr:rowOff>
    </xdr:from>
    <xdr:to>
      <xdr:col>24</xdr:col>
      <xdr:colOff>76200</xdr:colOff>
      <xdr:row>42</xdr:row>
      <xdr:rowOff>13208</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163085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83058</xdr:rowOff>
    </xdr:from>
    <xdr:to>
      <xdr:col>20</xdr:col>
      <xdr:colOff>38100</xdr:colOff>
      <xdr:row>42</xdr:row>
      <xdr:rowOff>13208</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169435</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7198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51054</xdr:rowOff>
    </xdr:from>
    <xdr:to>
      <xdr:col>15</xdr:col>
      <xdr:colOff>149225</xdr:colOff>
      <xdr:row>41</xdr:row>
      <xdr:rowOff>152654</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70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137431</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163068</xdr:rowOff>
    </xdr:from>
    <xdr:to>
      <xdr:col>11</xdr:col>
      <xdr:colOff>60325</xdr:colOff>
      <xdr:row>41</xdr:row>
      <xdr:rowOff>93218</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77995</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762</xdr:rowOff>
    </xdr:from>
    <xdr:to>
      <xdr:col>6</xdr:col>
      <xdr:colOff>171450</xdr:colOff>
      <xdr:row>41</xdr:row>
      <xdr:rowOff>102362</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87139</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年度から減少傾向が見られ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ポイントの減となった。物件費の中では委託料がその多くを占めているが、その大半はごみ処理施設の維持管理など環境整備に要する経費であり、年間</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万人もの観光客に対応するための必要不可欠なものである。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今後も住民及び観光客に十分なサービスを提供しつつ、事業等の見直しを推進し、経費の削減に努めていく。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12700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flipV="1">
          <a:off x="15671800" y="3365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73660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4782800" y="3441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73660</xdr:rowOff>
    </xdr:from>
    <xdr:to>
      <xdr:col>73</xdr:col>
      <xdr:colOff>180975</xdr:colOff>
      <xdr:row>20</xdr:row>
      <xdr:rowOff>104140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3893800" y="3502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104140</xdr:rowOff>
    </xdr:from>
    <xdr:to>
      <xdr:col>69</xdr:col>
      <xdr:colOff>92075</xdr:colOff>
      <xdr:row>20</xdr:row>
      <xdr:rowOff>111760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3004800" y="3533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22860</xdr:rowOff>
    </xdr:from>
    <xdr:to>
      <xdr:col>74</xdr:col>
      <xdr:colOff>31750</xdr:colOff>
      <xdr:row>20</xdr:row>
      <xdr:rowOff>124460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4732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109237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53340</xdr:rowOff>
    </xdr:from>
    <xdr:to>
      <xdr:col>69</xdr:col>
      <xdr:colOff>142875</xdr:colOff>
      <xdr:row>20</xdr:row>
      <xdr:rowOff>154940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3843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139717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60960</xdr:rowOff>
    </xdr:from>
    <xdr:to>
      <xdr:col>65</xdr:col>
      <xdr:colOff>53975</xdr:colOff>
      <xdr:row>20</xdr:row>
      <xdr:rowOff>162560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2954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147337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357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と同値であった。国の法令に基づき実施されているものが多いほか、町が単独で行う各種扶助費にも多額の費用がかかっているため、今後も増加の傾向が続く見通しであることから歳出削減が難しく、財政を圧迫することが懸念さ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a:extLst>
            <a:ext uri="{FF2B5EF4-FFF2-40B4-BE49-F238E27FC236}">
              <a16:creationId xmlns="" xmlns:a16="http://schemas.microsoft.com/office/drawing/2014/main" id="{00000000-0008-0000-0400-0000BA000000}"/>
            </a:ext>
          </a:extLst>
        </xdr:cNvPr>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82550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098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 xmlns:a16="http://schemas.microsoft.com/office/drawing/2014/main"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55</xdr:row>
      <xdr:rowOff>95250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flipV="1">
          <a:off x="2209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95250</xdr:rowOff>
    </xdr:from>
    <xdr:to>
      <xdr:col>11</xdr:col>
      <xdr:colOff>9525</xdr:colOff>
      <xdr:row>55</xdr:row>
      <xdr:rowOff>95250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13208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a:extLst>
            <a:ext uri="{FF2B5EF4-FFF2-40B4-BE49-F238E27FC236}">
              <a16:creationId xmlns="" xmlns:a16="http://schemas.microsoft.com/office/drawing/2014/main" id="{00000000-0008-0000-0400-0000CC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5" name="扶助費該当値テキスト">
          <a:extLst>
            <a:ext uri="{FF2B5EF4-FFF2-40B4-BE49-F238E27FC236}">
              <a16:creationId xmlns="" xmlns:a16="http://schemas.microsoft.com/office/drawing/2014/main" id="{00000000-0008-0000-0400-0000CD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156227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156227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年度から下水道事業特別会計が公営企業会計（公共下水道事業会計）に移行し、繰出金が減少したこともあり、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ポイント減した。</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11067</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5671800" y="97445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57</xdr:row>
      <xdr:rowOff>11067</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4782800" y="97379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57</xdr:row>
      <xdr:rowOff>30662</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flipV="1">
          <a:off x="13893800" y="973799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17599</xdr:rowOff>
    </xdr:from>
    <xdr:to>
      <xdr:col>69</xdr:col>
      <xdr:colOff>92075</xdr:colOff>
      <xdr:row>57</xdr:row>
      <xdr:rowOff>30662</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3004800" y="97902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131717</xdr:rowOff>
    </xdr:from>
    <xdr:to>
      <xdr:col>78</xdr:col>
      <xdr:colOff>120650</xdr:colOff>
      <xdr:row>57</xdr:row>
      <xdr:rowOff>61867</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72044</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9501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85997</xdr:rowOff>
    </xdr:from>
    <xdr:to>
      <xdr:col>74</xdr:col>
      <xdr:colOff>31750</xdr:colOff>
      <xdr:row>57</xdr:row>
      <xdr:rowOff>16147</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26324</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94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151312</xdr:rowOff>
    </xdr:from>
    <xdr:to>
      <xdr:col>69</xdr:col>
      <xdr:colOff>142875</xdr:colOff>
      <xdr:row>57</xdr:row>
      <xdr:rowOff>81462</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91639</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952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138249</xdr:rowOff>
    </xdr:from>
    <xdr:to>
      <xdr:col>65</xdr:col>
      <xdr:colOff>53975</xdr:colOff>
      <xdr:row>57</xdr:row>
      <xdr:rowOff>68399</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78576</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950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年度から下水道事業特別会計が公営企業会計（公共下水道事業会計）に移行したため、補助費が増加し、前年度と比べて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ポイントの増となった。増加したものの、県内及び全国平均を大きく下回り、類似団体内の順位では上位を維持している。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今後も引き続き適正な執行に努めていく。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113284</xdr:rowOff>
    </xdr:from>
    <xdr:to>
      <xdr:col>82</xdr:col>
      <xdr:colOff>107950</xdr:colOff>
      <xdr:row>35</xdr:row>
      <xdr:rowOff>5842</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5671800" y="59425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34</xdr:row>
      <xdr:rowOff>140716</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4782800" y="59425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34</xdr:row>
      <xdr:rowOff>140716</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3893800" y="5947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140716</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3004800" y="5947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35069</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5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62484</xdr:rowOff>
    </xdr:from>
    <xdr:to>
      <xdr:col>78</xdr:col>
      <xdr:colOff>120650</xdr:colOff>
      <xdr:row>34</xdr:row>
      <xdr:rowOff>164084</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2811</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89916</xdr:rowOff>
    </xdr:from>
    <xdr:to>
      <xdr:col>74</xdr:col>
      <xdr:colOff>31750</xdr:colOff>
      <xdr:row>35</xdr:row>
      <xdr:rowOff>20066</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30243</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89916</xdr:rowOff>
    </xdr:from>
    <xdr:to>
      <xdr:col>65</xdr:col>
      <xdr:colOff>53975</xdr:colOff>
      <xdr:row>35</xdr:row>
      <xdr:rowOff>20066</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30243</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97,530</a:t>
          </a:r>
          <a:r>
            <a:rPr kumimoji="1" lang="ja-JP" altLang="en-US" sz="1300">
              <a:latin typeface="ＭＳ Ｐゴシック" panose="020B0600070205080204" pitchFamily="50" charset="-128"/>
              <a:ea typeface="ＭＳ Ｐゴシック" panose="020B0600070205080204" pitchFamily="50" charset="-128"/>
            </a:rPr>
            <a:t>千円、比率として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今後は、老朽化した公共施設に対し投資が必要となるが、公共施設適正管理計画に従いながらも、地方債の発行と償還のバランス等への適切な対応をとるよう努めていく。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77</xdr:row>
      <xdr:rowOff>1270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31297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46989</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65278</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65278</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1320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ポイントの減となった。公債費等が減少したためである。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今後も引き続き経費の削減に努めていく。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79</xdr:row>
      <xdr:rowOff>46989</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flipV="1">
          <a:off x="15671800" y="135823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 xmlns:a16="http://schemas.microsoft.com/office/drawing/2014/main"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51563</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4782800" y="13591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51563</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3893800" y="135823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79</xdr:row>
      <xdr:rowOff>65278</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flipV="1">
          <a:off x="13004800" y="13582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158496</xdr:rowOff>
    </xdr:from>
    <xdr:to>
      <xdr:col>82</xdr:col>
      <xdr:colOff>158750</xdr:colOff>
      <xdr:row>79</xdr:row>
      <xdr:rowOff>88646</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130573</xdr:rowOff>
    </xdr:from>
    <xdr:ext cx="762000" cy="259045"/>
    <xdr:sp macro="" textlink="">
      <xdr:nvSpPr>
        <xdr:cNvPr id="442" name="公債費以外該当値テキスト">
          <a:extLst>
            <a:ext uri="{FF2B5EF4-FFF2-40B4-BE49-F238E27FC236}">
              <a16:creationId xmlns="" xmlns:a16="http://schemas.microsoft.com/office/drawing/2014/main" id="{00000000-0008-0000-0400-0000BA010000}"/>
            </a:ext>
          </a:extLst>
        </xdr:cNvPr>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xdr:rowOff>
    </xdr:from>
    <xdr:to>
      <xdr:col>65</xdr:col>
      <xdr:colOff>53975</xdr:colOff>
      <xdr:row>79</xdr:row>
      <xdr:rowOff>116078</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2954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100855</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623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146782</xdr:rowOff>
    </xdr:from>
    <xdr:to>
      <xdr:col>29</xdr:col>
      <xdr:colOff>127000</xdr:colOff>
      <xdr:row>12</xdr:row>
      <xdr:rowOff>35781</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080357"/>
          <a:ext cx="647700" cy="60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35781</xdr:rowOff>
    </xdr:from>
    <xdr:to>
      <xdr:col>26</xdr:col>
      <xdr:colOff>50800</xdr:colOff>
      <xdr:row>12</xdr:row>
      <xdr:rowOff>88923</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140806"/>
          <a:ext cx="698500" cy="53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88923</xdr:rowOff>
    </xdr:from>
    <xdr:to>
      <xdr:col>22</xdr:col>
      <xdr:colOff>114300</xdr:colOff>
      <xdr:row>12</xdr:row>
      <xdr:rowOff>89563</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193948"/>
          <a:ext cx="698500" cy="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89563</xdr:rowOff>
    </xdr:from>
    <xdr:to>
      <xdr:col>18</xdr:col>
      <xdr:colOff>177800</xdr:colOff>
      <xdr:row>12</xdr:row>
      <xdr:rowOff>118664</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194588"/>
          <a:ext cx="698500" cy="29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95982</xdr:rowOff>
    </xdr:from>
    <xdr:to>
      <xdr:col>29</xdr:col>
      <xdr:colOff>177800</xdr:colOff>
      <xdr:row>12</xdr:row>
      <xdr:rowOff>26132</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029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42659</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197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156431</xdr:rowOff>
    </xdr:from>
    <xdr:to>
      <xdr:col>26</xdr:col>
      <xdr:colOff>101600</xdr:colOff>
      <xdr:row>12</xdr:row>
      <xdr:rowOff>86581</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09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96758</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18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38123</xdr:rowOff>
    </xdr:from>
    <xdr:to>
      <xdr:col>22</xdr:col>
      <xdr:colOff>165100</xdr:colOff>
      <xdr:row>12</xdr:row>
      <xdr:rowOff>139723</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14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149900</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19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38763</xdr:rowOff>
    </xdr:from>
    <xdr:to>
      <xdr:col>19</xdr:col>
      <xdr:colOff>38100</xdr:colOff>
      <xdr:row>12</xdr:row>
      <xdr:rowOff>140363</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143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150540</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191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67864</xdr:rowOff>
    </xdr:from>
    <xdr:to>
      <xdr:col>15</xdr:col>
      <xdr:colOff>101600</xdr:colOff>
      <xdr:row>12</xdr:row>
      <xdr:rowOff>169464</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17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8191</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194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231737</xdr:rowOff>
    </xdr:from>
    <xdr:to>
      <xdr:col>29</xdr:col>
      <xdr:colOff>127000</xdr:colOff>
      <xdr:row>34</xdr:row>
      <xdr:rowOff>52934</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003800" y="6156287"/>
          <a:ext cx="647700" cy="16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a:extLst>
            <a:ext uri="{FF2B5EF4-FFF2-40B4-BE49-F238E27FC236}">
              <a16:creationId xmlns="" xmlns:a16="http://schemas.microsoft.com/office/drawing/2014/main" id="{00000000-0008-0000-0500-000070000000}"/>
            </a:ext>
          </a:extLst>
        </xdr:cNvPr>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182816</xdr:rowOff>
    </xdr:from>
    <xdr:to>
      <xdr:col>26</xdr:col>
      <xdr:colOff>50800</xdr:colOff>
      <xdr:row>33</xdr:row>
      <xdr:rowOff>231737</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4305300" y="6107366"/>
          <a:ext cx="698500" cy="4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142373</xdr:rowOff>
    </xdr:from>
    <xdr:to>
      <xdr:col>22</xdr:col>
      <xdr:colOff>114300</xdr:colOff>
      <xdr:row>33</xdr:row>
      <xdr:rowOff>182816</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3606800" y="6066923"/>
          <a:ext cx="698500" cy="4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142373</xdr:rowOff>
    </xdr:from>
    <xdr:to>
      <xdr:col>18</xdr:col>
      <xdr:colOff>177800</xdr:colOff>
      <xdr:row>33</xdr:row>
      <xdr:rowOff>304794</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flipV="1">
          <a:off x="2908300" y="6066923"/>
          <a:ext cx="698500" cy="16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2134</xdr:rowOff>
    </xdr:from>
    <xdr:to>
      <xdr:col>29</xdr:col>
      <xdr:colOff>177800</xdr:colOff>
      <xdr:row>34</xdr:row>
      <xdr:rowOff>103734</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5600700" y="6269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190111</xdr:rowOff>
    </xdr:from>
    <xdr:ext cx="762000" cy="259045"/>
    <xdr:sp macro="" textlink="">
      <xdr:nvSpPr>
        <xdr:cNvPr id="131" name="人口1人当たり決算額の推移該当値テキスト445">
          <a:extLst>
            <a:ext uri="{FF2B5EF4-FFF2-40B4-BE49-F238E27FC236}">
              <a16:creationId xmlns="" xmlns:a16="http://schemas.microsoft.com/office/drawing/2014/main" id="{00000000-0008-0000-0500-000083000000}"/>
            </a:ext>
          </a:extLst>
        </xdr:cNvPr>
        <xdr:cNvSpPr txBox="1"/>
      </xdr:nvSpPr>
      <xdr:spPr>
        <a:xfrm>
          <a:off x="5740400" y="611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180937</xdr:rowOff>
    </xdr:from>
    <xdr:to>
      <xdr:col>26</xdr:col>
      <xdr:colOff>101600</xdr:colOff>
      <xdr:row>33</xdr:row>
      <xdr:rowOff>282537</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953000" y="610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121264</xdr:rowOff>
    </xdr:from>
    <xdr:ext cx="7366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622800" y="587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132016</xdr:rowOff>
    </xdr:from>
    <xdr:to>
      <xdr:col>22</xdr:col>
      <xdr:colOff>165100</xdr:colOff>
      <xdr:row>33</xdr:row>
      <xdr:rowOff>233616</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254500" y="6056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72343</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924300" y="582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91573</xdr:rowOff>
    </xdr:from>
    <xdr:to>
      <xdr:col>19</xdr:col>
      <xdr:colOff>38100</xdr:colOff>
      <xdr:row>33</xdr:row>
      <xdr:rowOff>193173</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3556000" y="601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31900</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225800" y="578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253994</xdr:rowOff>
    </xdr:from>
    <xdr:to>
      <xdr:col>15</xdr:col>
      <xdr:colOff>101600</xdr:colOff>
      <xdr:row>34</xdr:row>
      <xdr:rowOff>12694</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2857500" y="6178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22871</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2527300" y="594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11,655
11,162
92.86
11,602,543
11,147,709
445,152
5,823,736
6,968,949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126540</xdr:rowOff>
    </xdr:from>
    <xdr:to>
      <xdr:col>24</xdr:col>
      <xdr:colOff>63500</xdr:colOff>
      <xdr:row>31</xdr:row>
      <xdr:rowOff>7744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5270040"/>
          <a:ext cx="8382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7744</xdr:rowOff>
    </xdr:from>
    <xdr:to>
      <xdr:col>19</xdr:col>
      <xdr:colOff>177800</xdr:colOff>
      <xdr:row>31</xdr:row>
      <xdr:rowOff>45128</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5322694"/>
          <a:ext cx="889000" cy="3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26223</xdr:rowOff>
    </xdr:from>
    <xdr:to>
      <xdr:col>15</xdr:col>
      <xdr:colOff>50800</xdr:colOff>
      <xdr:row>31</xdr:row>
      <xdr:rowOff>45128</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5341173"/>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26223</xdr:rowOff>
    </xdr:from>
    <xdr:to>
      <xdr:col>10</xdr:col>
      <xdr:colOff>114300</xdr:colOff>
      <xdr:row>31</xdr:row>
      <xdr:rowOff>27275</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5341173"/>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75740</xdr:rowOff>
    </xdr:from>
    <xdr:to>
      <xdr:col>24</xdr:col>
      <xdr:colOff>114300</xdr:colOff>
      <xdr:row>31</xdr:row>
      <xdr:rowOff>5890</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2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28767</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1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128394</xdr:rowOff>
    </xdr:from>
    <xdr:to>
      <xdr:col>20</xdr:col>
      <xdr:colOff>38100</xdr:colOff>
      <xdr:row>31</xdr:row>
      <xdr:rowOff>58544</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2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75071</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5" y="504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165778</xdr:rowOff>
    </xdr:from>
    <xdr:to>
      <xdr:col>15</xdr:col>
      <xdr:colOff>101600</xdr:colOff>
      <xdr:row>31</xdr:row>
      <xdr:rowOff>95928</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3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112455</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08795" y="508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146873</xdr:rowOff>
    </xdr:from>
    <xdr:to>
      <xdr:col>10</xdr:col>
      <xdr:colOff>165100</xdr:colOff>
      <xdr:row>31</xdr:row>
      <xdr:rowOff>77023</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2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93550</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19795" y="506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147925</xdr:rowOff>
    </xdr:from>
    <xdr:to>
      <xdr:col>6</xdr:col>
      <xdr:colOff>38100</xdr:colOff>
      <xdr:row>31</xdr:row>
      <xdr:rowOff>78075</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2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94602</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30795" y="506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148071</xdr:rowOff>
    </xdr:from>
    <xdr:to>
      <xdr:col>24</xdr:col>
      <xdr:colOff>63500</xdr:colOff>
      <xdr:row>54</xdr:row>
      <xdr:rowOff>167696</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3797300" y="9406371"/>
          <a:ext cx="838200" cy="1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a:extLst>
            <a:ext uri="{FF2B5EF4-FFF2-40B4-BE49-F238E27FC236}">
              <a16:creationId xmlns="" xmlns:a16="http://schemas.microsoft.com/office/drawing/2014/main" id="{00000000-0008-0000-0600-000077000000}"/>
            </a:ext>
          </a:extLst>
        </xdr:cNvPr>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167696</xdr:rowOff>
    </xdr:from>
    <xdr:to>
      <xdr:col>19</xdr:col>
      <xdr:colOff>177800</xdr:colOff>
      <xdr:row>55</xdr:row>
      <xdr:rowOff>19879</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2908300" y="9425996"/>
          <a:ext cx="889000" cy="2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19879</xdr:rowOff>
    </xdr:from>
    <xdr:to>
      <xdr:col>15</xdr:col>
      <xdr:colOff>50800</xdr:colOff>
      <xdr:row>55</xdr:row>
      <xdr:rowOff>49849</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019300" y="9449629"/>
          <a:ext cx="889000" cy="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49849</xdr:rowOff>
    </xdr:from>
    <xdr:to>
      <xdr:col>10</xdr:col>
      <xdr:colOff>114300</xdr:colOff>
      <xdr:row>55</xdr:row>
      <xdr:rowOff>160099</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1130300" y="9479599"/>
          <a:ext cx="889000" cy="11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142419</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863111" y="99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97271</xdr:rowOff>
    </xdr:from>
    <xdr:to>
      <xdr:col>24</xdr:col>
      <xdr:colOff>114300</xdr:colOff>
      <xdr:row>55</xdr:row>
      <xdr:rowOff>27421</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4584700" y="93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120148</xdr:rowOff>
    </xdr:from>
    <xdr:ext cx="599010" cy="259045"/>
    <xdr:sp macro="" textlink="">
      <xdr:nvSpPr>
        <xdr:cNvPr id="138" name="物件費該当値テキスト">
          <a:extLst>
            <a:ext uri="{FF2B5EF4-FFF2-40B4-BE49-F238E27FC236}">
              <a16:creationId xmlns="" xmlns:a16="http://schemas.microsoft.com/office/drawing/2014/main" id="{00000000-0008-0000-0600-00008A000000}"/>
            </a:ext>
          </a:extLst>
        </xdr:cNvPr>
        <xdr:cNvSpPr txBox="1"/>
      </xdr:nvSpPr>
      <xdr:spPr>
        <a:xfrm>
          <a:off x="4686300" y="920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116896</xdr:rowOff>
    </xdr:from>
    <xdr:to>
      <xdr:col>20</xdr:col>
      <xdr:colOff>38100</xdr:colOff>
      <xdr:row>55</xdr:row>
      <xdr:rowOff>47046</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3746500" y="93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63573</xdr:rowOff>
    </xdr:from>
    <xdr:ext cx="59901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497795" y="915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140529</xdr:rowOff>
    </xdr:from>
    <xdr:to>
      <xdr:col>15</xdr:col>
      <xdr:colOff>101600</xdr:colOff>
      <xdr:row>55</xdr:row>
      <xdr:rowOff>70679</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2857500" y="93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87206</xdr:rowOff>
    </xdr:from>
    <xdr:ext cx="59901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2608795" y="917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170499</xdr:rowOff>
    </xdr:from>
    <xdr:to>
      <xdr:col>10</xdr:col>
      <xdr:colOff>165100</xdr:colOff>
      <xdr:row>55</xdr:row>
      <xdr:rowOff>100649</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968500" y="94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117176</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1719795" y="920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109299</xdr:rowOff>
    </xdr:from>
    <xdr:to>
      <xdr:col>6</xdr:col>
      <xdr:colOff>38100</xdr:colOff>
      <xdr:row>56</xdr:row>
      <xdr:rowOff>39449</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079500" y="9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55976</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830795" y="931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92334</xdr:rowOff>
    </xdr:from>
    <xdr:to>
      <xdr:col>24</xdr:col>
      <xdr:colOff>63500</xdr:colOff>
      <xdr:row>71</xdr:row>
      <xdr:rowOff>36510</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3797300" y="12093834"/>
          <a:ext cx="838200" cy="1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xdr:rowOff>
    </xdr:from>
    <xdr:ext cx="469744" cy="259045"/>
    <xdr:sp macro="" textlink="">
      <xdr:nvSpPr>
        <xdr:cNvPr id="174" name="維持補修費平均値テキスト">
          <a:extLst>
            <a:ext uri="{FF2B5EF4-FFF2-40B4-BE49-F238E27FC236}">
              <a16:creationId xmlns="" xmlns:a16="http://schemas.microsoft.com/office/drawing/2014/main" id="{00000000-0008-0000-0600-0000AE000000}"/>
            </a:ext>
          </a:extLst>
        </xdr:cNvPr>
        <xdr:cNvSpPr txBox="1"/>
      </xdr:nvSpPr>
      <xdr:spPr>
        <a:xfrm>
          <a:off x="4686300" y="132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36510</xdr:rowOff>
    </xdr:from>
    <xdr:to>
      <xdr:col>19</xdr:col>
      <xdr:colOff>177800</xdr:colOff>
      <xdr:row>71</xdr:row>
      <xdr:rowOff>64674</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2908300" y="12209460"/>
          <a:ext cx="8890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127038</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3562428" y="133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64674</xdr:rowOff>
    </xdr:from>
    <xdr:to>
      <xdr:col>15</xdr:col>
      <xdr:colOff>50800</xdr:colOff>
      <xdr:row>72</xdr:row>
      <xdr:rowOff>115468</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019300" y="12237624"/>
          <a:ext cx="889000" cy="2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140936</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2673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115468</xdr:rowOff>
    </xdr:from>
    <xdr:to>
      <xdr:col>10</xdr:col>
      <xdr:colOff>114300</xdr:colOff>
      <xdr:row>73</xdr:row>
      <xdr:rowOff>52604</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1130300" y="12459868"/>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134033</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1784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77523</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895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41534</xdr:rowOff>
    </xdr:from>
    <xdr:to>
      <xdr:col>24</xdr:col>
      <xdr:colOff>114300</xdr:colOff>
      <xdr:row>70</xdr:row>
      <xdr:rowOff>143134</xdr:rowOff>
    </xdr:to>
    <xdr:sp macro="" textlink="">
      <xdr:nvSpPr>
        <xdr:cNvPr id="192" name="楕円 191">
          <a:extLst>
            <a:ext uri="{FF2B5EF4-FFF2-40B4-BE49-F238E27FC236}">
              <a16:creationId xmlns="" xmlns:a16="http://schemas.microsoft.com/office/drawing/2014/main" id="{00000000-0008-0000-0600-0000C0000000}"/>
            </a:ext>
          </a:extLst>
        </xdr:cNvPr>
        <xdr:cNvSpPr/>
      </xdr:nvSpPr>
      <xdr:spPr>
        <a:xfrm>
          <a:off x="4584700" y="120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166011</xdr:rowOff>
    </xdr:from>
    <xdr:ext cx="534377" cy="259045"/>
    <xdr:sp macro="" textlink="">
      <xdr:nvSpPr>
        <xdr:cNvPr id="193" name="維持補修費該当値テキスト">
          <a:extLst>
            <a:ext uri="{FF2B5EF4-FFF2-40B4-BE49-F238E27FC236}">
              <a16:creationId xmlns="" xmlns:a16="http://schemas.microsoft.com/office/drawing/2014/main" id="{00000000-0008-0000-0600-0000C1000000}"/>
            </a:ext>
          </a:extLst>
        </xdr:cNvPr>
        <xdr:cNvSpPr txBox="1"/>
      </xdr:nvSpPr>
      <xdr:spPr>
        <a:xfrm>
          <a:off x="4686300" y="1199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157160</xdr:rowOff>
    </xdr:from>
    <xdr:to>
      <xdr:col>20</xdr:col>
      <xdr:colOff>38100</xdr:colOff>
      <xdr:row>71</xdr:row>
      <xdr:rowOff>87310</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3746500" y="121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103837</xdr:rowOff>
    </xdr:from>
    <xdr:ext cx="534377"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3530111" y="1193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13874</xdr:rowOff>
    </xdr:from>
    <xdr:to>
      <xdr:col>15</xdr:col>
      <xdr:colOff>101600</xdr:colOff>
      <xdr:row>71</xdr:row>
      <xdr:rowOff>115474</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2857500" y="121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132001</xdr:rowOff>
    </xdr:from>
    <xdr:ext cx="534377"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2641111" y="1196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64668</xdr:rowOff>
    </xdr:from>
    <xdr:to>
      <xdr:col>10</xdr:col>
      <xdr:colOff>165100</xdr:colOff>
      <xdr:row>72</xdr:row>
      <xdr:rowOff>166268</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1968500" y="124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11345</xdr:rowOff>
    </xdr:from>
    <xdr:ext cx="534377"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1752111" y="121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1804</xdr:rowOff>
    </xdr:from>
    <xdr:to>
      <xdr:col>6</xdr:col>
      <xdr:colOff>38100</xdr:colOff>
      <xdr:row>73</xdr:row>
      <xdr:rowOff>103404</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079500" y="1251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119931</xdr:rowOff>
    </xdr:from>
    <xdr:ext cx="534377"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863111" y="1229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28308</xdr:rowOff>
    </xdr:from>
    <xdr:to>
      <xdr:col>24</xdr:col>
      <xdr:colOff>63500</xdr:colOff>
      <xdr:row>98</xdr:row>
      <xdr:rowOff>43269</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3797300" y="16830408"/>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a:extLst>
            <a:ext uri="{FF2B5EF4-FFF2-40B4-BE49-F238E27FC236}">
              <a16:creationId xmlns="" xmlns:a16="http://schemas.microsoft.com/office/drawing/2014/main" id="{00000000-0008-0000-0600-0000E8000000}"/>
            </a:ext>
          </a:extLst>
        </xdr:cNvPr>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2133</xdr:rowOff>
    </xdr:from>
    <xdr:to>
      <xdr:col>19</xdr:col>
      <xdr:colOff>177800</xdr:colOff>
      <xdr:row>98</xdr:row>
      <xdr:rowOff>28308</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2908300" y="16804233"/>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2133</xdr:rowOff>
    </xdr:from>
    <xdr:to>
      <xdr:col>15</xdr:col>
      <xdr:colOff>50800</xdr:colOff>
      <xdr:row>98</xdr:row>
      <xdr:rowOff>27763</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019300" y="16804233"/>
          <a:ext cx="889000" cy="2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27763</xdr:rowOff>
    </xdr:from>
    <xdr:to>
      <xdr:col>10</xdr:col>
      <xdr:colOff>114300</xdr:colOff>
      <xdr:row>98</xdr:row>
      <xdr:rowOff>34289</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1130300" y="16829863"/>
          <a:ext cx="889000" cy="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163919</xdr:rowOff>
    </xdr:from>
    <xdr:to>
      <xdr:col>24</xdr:col>
      <xdr:colOff>114300</xdr:colOff>
      <xdr:row>98</xdr:row>
      <xdr:rowOff>94069</xdr:rowOff>
    </xdr:to>
    <xdr:sp macro="" textlink="">
      <xdr:nvSpPr>
        <xdr:cNvPr id="250" name="楕円 249">
          <a:extLst>
            <a:ext uri="{FF2B5EF4-FFF2-40B4-BE49-F238E27FC236}">
              <a16:creationId xmlns="" xmlns:a16="http://schemas.microsoft.com/office/drawing/2014/main" id="{00000000-0008-0000-0600-0000FA000000}"/>
            </a:ext>
          </a:extLst>
        </xdr:cNvPr>
        <xdr:cNvSpPr/>
      </xdr:nvSpPr>
      <xdr:spPr>
        <a:xfrm>
          <a:off x="4584700" y="167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142346</xdr:rowOff>
    </xdr:from>
    <xdr:ext cx="534377" cy="259045"/>
    <xdr:sp macro="" textlink="">
      <xdr:nvSpPr>
        <xdr:cNvPr id="251" name="扶助費該当値テキスト">
          <a:extLst>
            <a:ext uri="{FF2B5EF4-FFF2-40B4-BE49-F238E27FC236}">
              <a16:creationId xmlns="" xmlns:a16="http://schemas.microsoft.com/office/drawing/2014/main" id="{00000000-0008-0000-0600-0000FB000000}"/>
            </a:ext>
          </a:extLst>
        </xdr:cNvPr>
        <xdr:cNvSpPr txBox="1"/>
      </xdr:nvSpPr>
      <xdr:spPr>
        <a:xfrm>
          <a:off x="4686300" y="1677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148958</xdr:rowOff>
    </xdr:from>
    <xdr:to>
      <xdr:col>20</xdr:col>
      <xdr:colOff>38100</xdr:colOff>
      <xdr:row>98</xdr:row>
      <xdr:rowOff>79108</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3746500" y="167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70235</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530111" y="1687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122783</xdr:rowOff>
    </xdr:from>
    <xdr:to>
      <xdr:col>15</xdr:col>
      <xdr:colOff>101600</xdr:colOff>
      <xdr:row>98</xdr:row>
      <xdr:rowOff>52933</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2857500" y="167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44060</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641111" y="168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148413</xdr:rowOff>
    </xdr:from>
    <xdr:to>
      <xdr:col>10</xdr:col>
      <xdr:colOff>165100</xdr:colOff>
      <xdr:row>98</xdr:row>
      <xdr:rowOff>78563</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1968500" y="167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69690</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752111" y="1687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154939</xdr:rowOff>
    </xdr:from>
    <xdr:to>
      <xdr:col>6</xdr:col>
      <xdr:colOff>38100</xdr:colOff>
      <xdr:row>98</xdr:row>
      <xdr:rowOff>85089</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079500" y="167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76216</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863111" y="1687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158909</xdr:rowOff>
    </xdr:from>
    <xdr:to>
      <xdr:col>55</xdr:col>
      <xdr:colOff>0</xdr:colOff>
      <xdr:row>38</xdr:row>
      <xdr:rowOff>35765</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9639300" y="6331109"/>
          <a:ext cx="838200" cy="21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 xmlns:a16="http://schemas.microsoft.com/office/drawing/2014/main"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161933</xdr:rowOff>
    </xdr:from>
    <xdr:to>
      <xdr:col>50</xdr:col>
      <xdr:colOff>114300</xdr:colOff>
      <xdr:row>38</xdr:row>
      <xdr:rowOff>35765</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8750300" y="6505583"/>
          <a:ext cx="889000" cy="4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157393</xdr:rowOff>
    </xdr:from>
    <xdr:to>
      <xdr:col>45</xdr:col>
      <xdr:colOff>177800</xdr:colOff>
      <xdr:row>37</xdr:row>
      <xdr:rowOff>161933</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7861300" y="6501043"/>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157393</xdr:rowOff>
    </xdr:from>
    <xdr:to>
      <xdr:col>41</xdr:col>
      <xdr:colOff>50800</xdr:colOff>
      <xdr:row>38</xdr:row>
      <xdr:rowOff>31115</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6972300" y="6501043"/>
          <a:ext cx="889000" cy="4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108109</xdr:rowOff>
    </xdr:from>
    <xdr:to>
      <xdr:col>55</xdr:col>
      <xdr:colOff>50800</xdr:colOff>
      <xdr:row>37</xdr:row>
      <xdr:rowOff>38259</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10426700" y="628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86536</xdr:rowOff>
    </xdr:from>
    <xdr:ext cx="534377" cy="259045"/>
    <xdr:sp macro="" textlink="">
      <xdr:nvSpPr>
        <xdr:cNvPr id="310" name="補助費等該当値テキスト">
          <a:extLst>
            <a:ext uri="{FF2B5EF4-FFF2-40B4-BE49-F238E27FC236}">
              <a16:creationId xmlns="" xmlns:a16="http://schemas.microsoft.com/office/drawing/2014/main" id="{00000000-0008-0000-0600-000036010000}"/>
            </a:ext>
          </a:extLst>
        </xdr:cNvPr>
        <xdr:cNvSpPr txBox="1"/>
      </xdr:nvSpPr>
      <xdr:spPr>
        <a:xfrm>
          <a:off x="10528300" y="62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156415</xdr:rowOff>
    </xdr:from>
    <xdr:to>
      <xdr:col>50</xdr:col>
      <xdr:colOff>165100</xdr:colOff>
      <xdr:row>38</xdr:row>
      <xdr:rowOff>86565</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9588500" y="65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77692</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372111" y="659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111133</xdr:rowOff>
    </xdr:from>
    <xdr:to>
      <xdr:col>46</xdr:col>
      <xdr:colOff>38100</xdr:colOff>
      <xdr:row>38</xdr:row>
      <xdr:rowOff>41283</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8699500" y="645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32410</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483111" y="654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106593</xdr:rowOff>
    </xdr:from>
    <xdr:to>
      <xdr:col>41</xdr:col>
      <xdr:colOff>101600</xdr:colOff>
      <xdr:row>38</xdr:row>
      <xdr:rowOff>36743</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7810500" y="645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27870</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7594111" y="654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6921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73042</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6705111" y="65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118939</xdr:rowOff>
    </xdr:from>
    <xdr:to>
      <xdr:col>55</xdr:col>
      <xdr:colOff>0</xdr:colOff>
      <xdr:row>57</xdr:row>
      <xdr:rowOff>50489</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flipV="1">
          <a:off x="9639300" y="9377239"/>
          <a:ext cx="838200" cy="44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a:extLst>
            <a:ext uri="{FF2B5EF4-FFF2-40B4-BE49-F238E27FC236}">
              <a16:creationId xmlns="" xmlns:a16="http://schemas.microsoft.com/office/drawing/2014/main" id="{00000000-0008-0000-0600-00005C010000}"/>
            </a:ext>
          </a:extLst>
        </xdr:cNvPr>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50489</xdr:rowOff>
    </xdr:from>
    <xdr:to>
      <xdr:col>50</xdr:col>
      <xdr:colOff>114300</xdr:colOff>
      <xdr:row>58</xdr:row>
      <xdr:rowOff>33851</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8750300" y="9823139"/>
          <a:ext cx="889000" cy="15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129558</xdr:rowOff>
    </xdr:from>
    <xdr:to>
      <xdr:col>45</xdr:col>
      <xdr:colOff>177800</xdr:colOff>
      <xdr:row>58</xdr:row>
      <xdr:rowOff>33851</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7861300" y="9902208"/>
          <a:ext cx="8890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129558</xdr:rowOff>
    </xdr:from>
    <xdr:to>
      <xdr:col>41</xdr:col>
      <xdr:colOff>50800</xdr:colOff>
      <xdr:row>58</xdr:row>
      <xdr:rowOff>102000</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flipV="1">
          <a:off x="6972300" y="9902208"/>
          <a:ext cx="889000" cy="1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68139</xdr:rowOff>
    </xdr:from>
    <xdr:to>
      <xdr:col>55</xdr:col>
      <xdr:colOff>50800</xdr:colOff>
      <xdr:row>54</xdr:row>
      <xdr:rowOff>169739</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10426700" y="93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91016</xdr:rowOff>
    </xdr:from>
    <xdr:ext cx="599010" cy="259045"/>
    <xdr:sp macro="" textlink="">
      <xdr:nvSpPr>
        <xdr:cNvPr id="367" name="普通建設事業費該当値テキスト">
          <a:extLst>
            <a:ext uri="{FF2B5EF4-FFF2-40B4-BE49-F238E27FC236}">
              <a16:creationId xmlns="" xmlns:a16="http://schemas.microsoft.com/office/drawing/2014/main" id="{00000000-0008-0000-0600-00006F010000}"/>
            </a:ext>
          </a:extLst>
        </xdr:cNvPr>
        <xdr:cNvSpPr txBox="1"/>
      </xdr:nvSpPr>
      <xdr:spPr>
        <a:xfrm>
          <a:off x="10528300" y="917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171139</xdr:rowOff>
    </xdr:from>
    <xdr:to>
      <xdr:col>50</xdr:col>
      <xdr:colOff>165100</xdr:colOff>
      <xdr:row>57</xdr:row>
      <xdr:rowOff>101289</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9588500" y="97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92416</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9372111" y="98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154501</xdr:rowOff>
    </xdr:from>
    <xdr:to>
      <xdr:col>46</xdr:col>
      <xdr:colOff>38100</xdr:colOff>
      <xdr:row>58</xdr:row>
      <xdr:rowOff>84651</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8699500" y="99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75778</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483111" y="100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78758</xdr:rowOff>
    </xdr:from>
    <xdr:to>
      <xdr:col>41</xdr:col>
      <xdr:colOff>101600</xdr:colOff>
      <xdr:row>58</xdr:row>
      <xdr:rowOff>8908</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7810500" y="98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35</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7594111"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51200</xdr:rowOff>
    </xdr:from>
    <xdr:to>
      <xdr:col>36</xdr:col>
      <xdr:colOff>165100</xdr:colOff>
      <xdr:row>58</xdr:row>
      <xdr:rowOff>152800</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6921500" y="99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143927</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6705111" y="100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122331</xdr:rowOff>
    </xdr:from>
    <xdr:to>
      <xdr:col>55</xdr:col>
      <xdr:colOff>0</xdr:colOff>
      <xdr:row>79</xdr:row>
      <xdr:rowOff>3538</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9639300" y="13495431"/>
          <a:ext cx="838200" cy="5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82241</xdr:rowOff>
    </xdr:from>
    <xdr:to>
      <xdr:col>50</xdr:col>
      <xdr:colOff>114300</xdr:colOff>
      <xdr:row>79</xdr:row>
      <xdr:rowOff>3538</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8750300" y="13455341"/>
          <a:ext cx="8890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52577</xdr:rowOff>
    </xdr:from>
    <xdr:to>
      <xdr:col>45</xdr:col>
      <xdr:colOff>177800</xdr:colOff>
      <xdr:row>78</xdr:row>
      <xdr:rowOff>82241</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7861300" y="13425677"/>
          <a:ext cx="889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171001</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83111" y="1354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52577</xdr:rowOff>
    </xdr:from>
    <xdr:to>
      <xdr:col>41</xdr:col>
      <xdr:colOff>50800</xdr:colOff>
      <xdr:row>79</xdr:row>
      <xdr:rowOff>2604</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flipV="1">
          <a:off x="6972300" y="13425677"/>
          <a:ext cx="889000" cy="12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149246</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7594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71531</xdr:rowOff>
    </xdr:from>
    <xdr:to>
      <xdr:col>55</xdr:col>
      <xdr:colOff>50800</xdr:colOff>
      <xdr:row>79</xdr:row>
      <xdr:rowOff>1681</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10426700" y="134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43900</xdr:rowOff>
    </xdr:from>
    <xdr:ext cx="534377" cy="259045"/>
    <xdr:sp macro="" textlink="">
      <xdr:nvSpPr>
        <xdr:cNvPr id="424" name="普通建設事業費 （ うち新規整備　）該当値テキスト">
          <a:extLst>
            <a:ext uri="{FF2B5EF4-FFF2-40B4-BE49-F238E27FC236}">
              <a16:creationId xmlns="" xmlns:a16="http://schemas.microsoft.com/office/drawing/2014/main" id="{00000000-0008-0000-0600-0000A8010000}"/>
            </a:ext>
          </a:extLst>
        </xdr:cNvPr>
        <xdr:cNvSpPr txBox="1"/>
      </xdr:nvSpPr>
      <xdr:spPr>
        <a:xfrm>
          <a:off x="10528300" y="1341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124188</xdr:rowOff>
    </xdr:from>
    <xdr:to>
      <xdr:col>50</xdr:col>
      <xdr:colOff>165100</xdr:colOff>
      <xdr:row>79</xdr:row>
      <xdr:rowOff>54338</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9588500" y="134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45465</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372111" y="135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31441</xdr:rowOff>
    </xdr:from>
    <xdr:to>
      <xdr:col>46</xdr:col>
      <xdr:colOff>38100</xdr:colOff>
      <xdr:row>78</xdr:row>
      <xdr:rowOff>133041</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8699500" y="134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149568</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483111" y="1317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1777</xdr:rowOff>
    </xdr:from>
    <xdr:to>
      <xdr:col>41</xdr:col>
      <xdr:colOff>101600</xdr:colOff>
      <xdr:row>78</xdr:row>
      <xdr:rowOff>103377</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7810500" y="1337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119904</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7594111" y="131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123254</xdr:rowOff>
    </xdr:from>
    <xdr:to>
      <xdr:col>36</xdr:col>
      <xdr:colOff>165100</xdr:colOff>
      <xdr:row>79</xdr:row>
      <xdr:rowOff>53404</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6921500" y="134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44531</xdr:rowOff>
    </xdr:from>
    <xdr:ext cx="534377"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705111" y="135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111734</xdr:rowOff>
    </xdr:from>
    <xdr:to>
      <xdr:col>55</xdr:col>
      <xdr:colOff>0</xdr:colOff>
      <xdr:row>96</xdr:row>
      <xdr:rowOff>14694</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flipV="1">
          <a:off x="9639300" y="15713684"/>
          <a:ext cx="838200" cy="76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a:extLst>
            <a:ext uri="{FF2B5EF4-FFF2-40B4-BE49-F238E27FC236}">
              <a16:creationId xmlns="" xmlns:a16="http://schemas.microsoft.com/office/drawing/2014/main" id="{00000000-0008-0000-0600-0000CE010000}"/>
            </a:ext>
          </a:extLst>
        </xdr:cNvPr>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14694</xdr:rowOff>
    </xdr:from>
    <xdr:to>
      <xdr:col>50</xdr:col>
      <xdr:colOff>114300</xdr:colOff>
      <xdr:row>98</xdr:row>
      <xdr:rowOff>127729</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8750300" y="16473894"/>
          <a:ext cx="889000" cy="45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43117</xdr:rowOff>
    </xdr:from>
    <xdr:to>
      <xdr:col>45</xdr:col>
      <xdr:colOff>177800</xdr:colOff>
      <xdr:row>98</xdr:row>
      <xdr:rowOff>127729</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a:off x="7861300" y="16845217"/>
          <a:ext cx="889000" cy="8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43117</xdr:rowOff>
    </xdr:from>
    <xdr:to>
      <xdr:col>41</xdr:col>
      <xdr:colOff>50800</xdr:colOff>
      <xdr:row>98</xdr:row>
      <xdr:rowOff>113472</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flipV="1">
          <a:off x="6972300" y="16845217"/>
          <a:ext cx="889000" cy="7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60934</xdr:rowOff>
    </xdr:from>
    <xdr:to>
      <xdr:col>55</xdr:col>
      <xdr:colOff>50800</xdr:colOff>
      <xdr:row>91</xdr:row>
      <xdr:rowOff>162534</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10426700" y="156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13961</xdr:rowOff>
    </xdr:from>
    <xdr:ext cx="599010" cy="259045"/>
    <xdr:sp macro="" textlink="">
      <xdr:nvSpPr>
        <xdr:cNvPr id="481" name="普通建設事業費 （ うち更新整備　）該当値テキスト">
          <a:extLst>
            <a:ext uri="{FF2B5EF4-FFF2-40B4-BE49-F238E27FC236}">
              <a16:creationId xmlns="" xmlns:a16="http://schemas.microsoft.com/office/drawing/2014/main" id="{00000000-0008-0000-0600-0000E1010000}"/>
            </a:ext>
          </a:extLst>
        </xdr:cNvPr>
        <xdr:cNvSpPr txBox="1"/>
      </xdr:nvSpPr>
      <xdr:spPr>
        <a:xfrm>
          <a:off x="10528300" y="1561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135344</xdr:rowOff>
    </xdr:from>
    <xdr:to>
      <xdr:col>50</xdr:col>
      <xdr:colOff>165100</xdr:colOff>
      <xdr:row>96</xdr:row>
      <xdr:rowOff>65494</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9588500" y="164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82021</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9372111" y="161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76929</xdr:rowOff>
    </xdr:from>
    <xdr:to>
      <xdr:col>46</xdr:col>
      <xdr:colOff>38100</xdr:colOff>
      <xdr:row>99</xdr:row>
      <xdr:rowOff>7079</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8699500" y="1687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169656</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8483111" y="169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163767</xdr:rowOff>
    </xdr:from>
    <xdr:to>
      <xdr:col>41</xdr:col>
      <xdr:colOff>101600</xdr:colOff>
      <xdr:row>98</xdr:row>
      <xdr:rowOff>93917</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7810500" y="167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85044</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7594111" y="1688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62672</xdr:rowOff>
    </xdr:from>
    <xdr:to>
      <xdr:col>36</xdr:col>
      <xdr:colOff>165100</xdr:colOff>
      <xdr:row>98</xdr:row>
      <xdr:rowOff>164272</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6921500" y="168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155399</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6705111" y="169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a:extLst>
            <a:ext uri="{FF2B5EF4-FFF2-40B4-BE49-F238E27FC236}">
              <a16:creationId xmlns="" xmlns:a16="http://schemas.microsoft.com/office/drawing/2014/main" id="{00000000-0008-0000-0600-00000302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249299" cy="259045"/>
    <xdr:sp macro="" textlink="">
      <xdr:nvSpPr>
        <xdr:cNvPr id="534" name="災害復旧事業費該当値テキスト">
          <a:extLst>
            <a:ext uri="{FF2B5EF4-FFF2-40B4-BE49-F238E27FC236}">
              <a16:creationId xmlns="" xmlns:a16="http://schemas.microsoft.com/office/drawing/2014/main" id="{00000000-0008-0000-0600-000016020000}"/>
            </a:ext>
          </a:extLst>
        </xdr:cNvPr>
        <xdr:cNvSpPr txBox="1"/>
      </xdr:nvSpPr>
      <xdr:spPr>
        <a:xfrm>
          <a:off x="16370300" y="6441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 xmlns:a16="http://schemas.microsoft.com/office/drawing/2014/main"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 xmlns:a16="http://schemas.microsoft.com/office/drawing/2014/main"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166385</xdr:rowOff>
    </xdr:from>
    <xdr:to>
      <xdr:col>85</xdr:col>
      <xdr:colOff>127000</xdr:colOff>
      <xdr:row>76</xdr:row>
      <xdr:rowOff>44686</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5481300" y="13025135"/>
          <a:ext cx="8382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a:extLst>
            <a:ext uri="{FF2B5EF4-FFF2-40B4-BE49-F238E27FC236}">
              <a16:creationId xmlns="" xmlns:a16="http://schemas.microsoft.com/office/drawing/2014/main" id="{00000000-0008-0000-0600-00006D020000}"/>
            </a:ext>
          </a:extLst>
        </xdr:cNvPr>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122844</xdr:rowOff>
    </xdr:from>
    <xdr:to>
      <xdr:col>81</xdr:col>
      <xdr:colOff>50800</xdr:colOff>
      <xdr:row>75</xdr:row>
      <xdr:rowOff>166385</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4592300" y="12981594"/>
          <a:ext cx="889000" cy="4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105859</xdr:rowOff>
    </xdr:from>
    <xdr:to>
      <xdr:col>76</xdr:col>
      <xdr:colOff>114300</xdr:colOff>
      <xdr:row>75</xdr:row>
      <xdr:rowOff>122844</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3703300" y="12964609"/>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105859</xdr:rowOff>
    </xdr:from>
    <xdr:to>
      <xdr:col>71</xdr:col>
      <xdr:colOff>177800</xdr:colOff>
      <xdr:row>75</xdr:row>
      <xdr:rowOff>122166</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flipV="1">
          <a:off x="12814300" y="12964609"/>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165336</xdr:rowOff>
    </xdr:from>
    <xdr:to>
      <xdr:col>85</xdr:col>
      <xdr:colOff>177800</xdr:colOff>
      <xdr:row>76</xdr:row>
      <xdr:rowOff>95486</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6268700" y="130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16763</xdr:rowOff>
    </xdr:from>
    <xdr:ext cx="534377" cy="259045"/>
    <xdr:sp macro="" textlink="">
      <xdr:nvSpPr>
        <xdr:cNvPr id="640" name="公債費該当値テキスト">
          <a:extLst>
            <a:ext uri="{FF2B5EF4-FFF2-40B4-BE49-F238E27FC236}">
              <a16:creationId xmlns="" xmlns:a16="http://schemas.microsoft.com/office/drawing/2014/main" id="{00000000-0008-0000-0600-000080020000}"/>
            </a:ext>
          </a:extLst>
        </xdr:cNvPr>
        <xdr:cNvSpPr txBox="1"/>
      </xdr:nvSpPr>
      <xdr:spPr>
        <a:xfrm>
          <a:off x="16370300" y="1287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115585</xdr:rowOff>
    </xdr:from>
    <xdr:to>
      <xdr:col>81</xdr:col>
      <xdr:colOff>101600</xdr:colOff>
      <xdr:row>76</xdr:row>
      <xdr:rowOff>45735</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5430500" y="129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62262</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5214111" y="127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72044</xdr:rowOff>
    </xdr:from>
    <xdr:to>
      <xdr:col>76</xdr:col>
      <xdr:colOff>165100</xdr:colOff>
      <xdr:row>76</xdr:row>
      <xdr:rowOff>2195</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4541500" y="12930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18721</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325111" y="127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55059</xdr:rowOff>
    </xdr:from>
    <xdr:to>
      <xdr:col>72</xdr:col>
      <xdr:colOff>38100</xdr:colOff>
      <xdr:row>75</xdr:row>
      <xdr:rowOff>156660</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3652500" y="12913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1736</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3436111" y="126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71366</xdr:rowOff>
    </xdr:from>
    <xdr:to>
      <xdr:col>67</xdr:col>
      <xdr:colOff>101600</xdr:colOff>
      <xdr:row>76</xdr:row>
      <xdr:rowOff>1516</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2763500" y="129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18043</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2547111" y="127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 xmlns:a16="http://schemas.microsoft.com/office/drawing/2014/main"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 xmlns:a16="http://schemas.microsoft.com/office/drawing/2014/main"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7167</xdr:rowOff>
    </xdr:from>
    <xdr:to>
      <xdr:col>85</xdr:col>
      <xdr:colOff>127000</xdr:colOff>
      <xdr:row>96</xdr:row>
      <xdr:rowOff>34413</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5481300" y="16466367"/>
          <a:ext cx="838200" cy="2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a:extLst>
            <a:ext uri="{FF2B5EF4-FFF2-40B4-BE49-F238E27FC236}">
              <a16:creationId xmlns="" xmlns:a16="http://schemas.microsoft.com/office/drawing/2014/main" id="{00000000-0008-0000-0600-0000A8020000}"/>
            </a:ext>
          </a:extLst>
        </xdr:cNvPr>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17312</xdr:rowOff>
    </xdr:from>
    <xdr:to>
      <xdr:col>81</xdr:col>
      <xdr:colOff>50800</xdr:colOff>
      <xdr:row>96</xdr:row>
      <xdr:rowOff>34413</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4592300" y="16476512"/>
          <a:ext cx="889000" cy="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17312</xdr:rowOff>
    </xdr:from>
    <xdr:to>
      <xdr:col>76</xdr:col>
      <xdr:colOff>114300</xdr:colOff>
      <xdr:row>99</xdr:row>
      <xdr:rowOff>3204</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3703300" y="16476512"/>
          <a:ext cx="889000" cy="50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153057</xdr:rowOff>
    </xdr:from>
    <xdr:to>
      <xdr:col>71</xdr:col>
      <xdr:colOff>177800</xdr:colOff>
      <xdr:row>99</xdr:row>
      <xdr:rowOff>3204</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2814300" y="16783707"/>
          <a:ext cx="889000" cy="19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127817</xdr:rowOff>
    </xdr:from>
    <xdr:to>
      <xdr:col>85</xdr:col>
      <xdr:colOff>177800</xdr:colOff>
      <xdr:row>96</xdr:row>
      <xdr:rowOff>57967</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6268700" y="1641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150694</xdr:rowOff>
    </xdr:from>
    <xdr:ext cx="534377" cy="259045"/>
    <xdr:sp macro="" textlink="">
      <xdr:nvSpPr>
        <xdr:cNvPr id="699" name="積立金該当値テキスト">
          <a:extLst>
            <a:ext uri="{FF2B5EF4-FFF2-40B4-BE49-F238E27FC236}">
              <a16:creationId xmlns="" xmlns:a16="http://schemas.microsoft.com/office/drawing/2014/main" id="{00000000-0008-0000-0600-0000BB020000}"/>
            </a:ext>
          </a:extLst>
        </xdr:cNvPr>
        <xdr:cNvSpPr txBox="1"/>
      </xdr:nvSpPr>
      <xdr:spPr>
        <a:xfrm>
          <a:off x="16370300" y="1626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155063</xdr:rowOff>
    </xdr:from>
    <xdr:to>
      <xdr:col>81</xdr:col>
      <xdr:colOff>101600</xdr:colOff>
      <xdr:row>96</xdr:row>
      <xdr:rowOff>85213</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5430500" y="1644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101740</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5214111" y="1621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137962</xdr:rowOff>
    </xdr:from>
    <xdr:to>
      <xdr:col>76</xdr:col>
      <xdr:colOff>165100</xdr:colOff>
      <xdr:row>96</xdr:row>
      <xdr:rowOff>68112</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4541500" y="1642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84639</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4325111" y="1620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123854</xdr:rowOff>
    </xdr:from>
    <xdr:to>
      <xdr:col>72</xdr:col>
      <xdr:colOff>38100</xdr:colOff>
      <xdr:row>99</xdr:row>
      <xdr:rowOff>54004</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3652500" y="1692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45131</xdr:rowOff>
    </xdr:from>
    <xdr:ext cx="469744"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3468428" y="1701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102257</xdr:rowOff>
    </xdr:from>
    <xdr:to>
      <xdr:col>67</xdr:col>
      <xdr:colOff>101600</xdr:colOff>
      <xdr:row>98</xdr:row>
      <xdr:rowOff>32407</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2763500" y="167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23534</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2547111" y="168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 xmlns:a16="http://schemas.microsoft.com/office/drawing/2014/main"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a:extLst>
            <a:ext uri="{FF2B5EF4-FFF2-40B4-BE49-F238E27FC236}">
              <a16:creationId xmlns="" xmlns:a16="http://schemas.microsoft.com/office/drawing/2014/main" id="{00000000-0008-0000-0600-0000E1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a:extLst>
            <a:ext uri="{FF2B5EF4-FFF2-40B4-BE49-F238E27FC236}">
              <a16:creationId xmlns="" xmlns:a16="http://schemas.microsoft.com/office/drawing/2014/main" id="{00000000-0008-0000-0600-0000F4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 xmlns:a16="http://schemas.microsoft.com/office/drawing/2014/main"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64719</xdr:rowOff>
    </xdr:from>
    <xdr:to>
      <xdr:col>116</xdr:col>
      <xdr:colOff>63500</xdr:colOff>
      <xdr:row>59</xdr:row>
      <xdr:rowOff>71348</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1323300" y="10180269"/>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 xmlns:a16="http://schemas.microsoft.com/office/drawing/2014/main"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29613</xdr:rowOff>
    </xdr:from>
    <xdr:to>
      <xdr:col>111</xdr:col>
      <xdr:colOff>177800</xdr:colOff>
      <xdr:row>59</xdr:row>
      <xdr:rowOff>64719</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0434300" y="10145163"/>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3128</xdr:rowOff>
    </xdr:from>
    <xdr:to>
      <xdr:col>107</xdr:col>
      <xdr:colOff>50800</xdr:colOff>
      <xdr:row>59</xdr:row>
      <xdr:rowOff>29613</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9545300" y="10118678"/>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72879</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199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3128</xdr:rowOff>
    </xdr:from>
    <xdr:to>
      <xdr:col>102</xdr:col>
      <xdr:colOff>114300</xdr:colOff>
      <xdr:row>59</xdr:row>
      <xdr:rowOff>19097</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flipV="1">
          <a:off x="18656300" y="10118678"/>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54656</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10428"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20548</xdr:rowOff>
    </xdr:from>
    <xdr:to>
      <xdr:col>116</xdr:col>
      <xdr:colOff>114300</xdr:colOff>
      <xdr:row>59</xdr:row>
      <xdr:rowOff>122148</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2110700" y="101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127677</xdr:rowOff>
    </xdr:from>
    <xdr:ext cx="378565" cy="259045"/>
    <xdr:sp macro="" textlink="">
      <xdr:nvSpPr>
        <xdr:cNvPr id="815" name="貸付金該当値テキスト">
          <a:extLst>
            <a:ext uri="{FF2B5EF4-FFF2-40B4-BE49-F238E27FC236}">
              <a16:creationId xmlns="" xmlns:a16="http://schemas.microsoft.com/office/drawing/2014/main" id="{00000000-0008-0000-0600-00002F030000}"/>
            </a:ext>
          </a:extLst>
        </xdr:cNvPr>
        <xdr:cNvSpPr txBox="1"/>
      </xdr:nvSpPr>
      <xdr:spPr>
        <a:xfrm>
          <a:off x="22212300" y="100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13919</xdr:rowOff>
    </xdr:from>
    <xdr:to>
      <xdr:col>112</xdr:col>
      <xdr:colOff>38100</xdr:colOff>
      <xdr:row>59</xdr:row>
      <xdr:rowOff>115519</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1272500" y="101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106646</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1088428" y="102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150263</xdr:rowOff>
    </xdr:from>
    <xdr:to>
      <xdr:col>107</xdr:col>
      <xdr:colOff>101600</xdr:colOff>
      <xdr:row>59</xdr:row>
      <xdr:rowOff>80413</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0383500" y="1009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96940</xdr:rowOff>
    </xdr:from>
    <xdr:ext cx="469744"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199428" y="98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123778</xdr:rowOff>
    </xdr:from>
    <xdr:to>
      <xdr:col>102</xdr:col>
      <xdr:colOff>165100</xdr:colOff>
      <xdr:row>59</xdr:row>
      <xdr:rowOff>53928</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9494500" y="1006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70455</xdr:rowOff>
    </xdr:from>
    <xdr:ext cx="469744"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9310428" y="984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139747</xdr:rowOff>
    </xdr:from>
    <xdr:to>
      <xdr:col>98</xdr:col>
      <xdr:colOff>38100</xdr:colOff>
      <xdr:row>59</xdr:row>
      <xdr:rowOff>69897</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18605500" y="100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61024</xdr:rowOff>
    </xdr:from>
    <xdr:ext cx="469744"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421428" y="1017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 xmlns:a16="http://schemas.microsoft.com/office/drawing/2014/main"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 xmlns:a16="http://schemas.microsoft.com/office/drawing/2014/main"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162682</xdr:rowOff>
    </xdr:from>
    <xdr:to>
      <xdr:col>116</xdr:col>
      <xdr:colOff>63500</xdr:colOff>
      <xdr:row>77</xdr:row>
      <xdr:rowOff>57252</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1323300" y="13021432"/>
          <a:ext cx="838200" cy="23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a:extLst>
            <a:ext uri="{FF2B5EF4-FFF2-40B4-BE49-F238E27FC236}">
              <a16:creationId xmlns="" xmlns:a16="http://schemas.microsoft.com/office/drawing/2014/main" id="{00000000-0008-0000-0600-000055030000}"/>
            </a:ext>
          </a:extLst>
        </xdr:cNvPr>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162682</xdr:rowOff>
    </xdr:from>
    <xdr:to>
      <xdr:col>111</xdr:col>
      <xdr:colOff>177800</xdr:colOff>
      <xdr:row>76</xdr:row>
      <xdr:rowOff>6761</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flipV="1">
          <a:off x="20434300" y="13021432"/>
          <a:ext cx="889000" cy="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78237</xdr:rowOff>
    </xdr:from>
    <xdr:to>
      <xdr:col>107</xdr:col>
      <xdr:colOff>50800</xdr:colOff>
      <xdr:row>76</xdr:row>
      <xdr:rowOff>6761</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19545300" y="12936987"/>
          <a:ext cx="889000" cy="9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78237</xdr:rowOff>
    </xdr:from>
    <xdr:to>
      <xdr:col>102</xdr:col>
      <xdr:colOff>114300</xdr:colOff>
      <xdr:row>76</xdr:row>
      <xdr:rowOff>43848</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18656300" y="12936987"/>
          <a:ext cx="889000" cy="13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6452</xdr:rowOff>
    </xdr:from>
    <xdr:to>
      <xdr:col>116</xdr:col>
      <xdr:colOff>114300</xdr:colOff>
      <xdr:row>77</xdr:row>
      <xdr:rowOff>108052</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2110700" y="132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156329</xdr:rowOff>
    </xdr:from>
    <xdr:ext cx="534377" cy="259045"/>
    <xdr:sp macro="" textlink="">
      <xdr:nvSpPr>
        <xdr:cNvPr id="872" name="繰出金該当値テキスト">
          <a:extLst>
            <a:ext uri="{FF2B5EF4-FFF2-40B4-BE49-F238E27FC236}">
              <a16:creationId xmlns="" xmlns:a16="http://schemas.microsoft.com/office/drawing/2014/main" id="{00000000-0008-0000-0600-000068030000}"/>
            </a:ext>
          </a:extLst>
        </xdr:cNvPr>
        <xdr:cNvSpPr txBox="1"/>
      </xdr:nvSpPr>
      <xdr:spPr>
        <a:xfrm>
          <a:off x="22212300" y="131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111882</xdr:rowOff>
    </xdr:from>
    <xdr:to>
      <xdr:col>112</xdr:col>
      <xdr:colOff>38100</xdr:colOff>
      <xdr:row>76</xdr:row>
      <xdr:rowOff>42032</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1272500" y="129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58559</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056111" y="1274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127412</xdr:rowOff>
    </xdr:from>
    <xdr:to>
      <xdr:col>107</xdr:col>
      <xdr:colOff>101600</xdr:colOff>
      <xdr:row>76</xdr:row>
      <xdr:rowOff>57562</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0383500" y="1298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74089</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0167111" y="127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27437</xdr:rowOff>
    </xdr:from>
    <xdr:to>
      <xdr:col>102</xdr:col>
      <xdr:colOff>165100</xdr:colOff>
      <xdr:row>75</xdr:row>
      <xdr:rowOff>129037</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9494500" y="12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145564</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278111" y="12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164498</xdr:rowOff>
    </xdr:from>
    <xdr:to>
      <xdr:col>98</xdr:col>
      <xdr:colOff>38100</xdr:colOff>
      <xdr:row>76</xdr:row>
      <xdr:rowOff>94648</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8605500" y="130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111175</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389111" y="1279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 xmlns:a16="http://schemas.microsoft.com/office/drawing/2014/main"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当町の人口は</a:t>
          </a:r>
          <a:r>
            <a:rPr kumimoji="1" lang="en-US" altLang="ja-JP" sz="1300">
              <a:latin typeface="ＭＳ Ｐゴシック" panose="020B0600070205080204" pitchFamily="50" charset="-128"/>
              <a:ea typeface="ＭＳ Ｐゴシック" panose="020B0600070205080204" pitchFamily="50" charset="-128"/>
            </a:rPr>
            <a:t>12,000</a:t>
          </a:r>
          <a:r>
            <a:rPr kumimoji="1" lang="ja-JP" altLang="en-US" sz="1300">
              <a:latin typeface="ＭＳ Ｐゴシック" panose="020B0600070205080204" pitchFamily="50" charset="-128"/>
              <a:ea typeface="ＭＳ Ｐゴシック" panose="020B0600070205080204" pitchFamily="50" charset="-128"/>
            </a:rPr>
            <a:t>人ほどであるが、年間を通じて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施設の維持管理や消防力の強化が必要不可欠となっている。そのため、住民一人当たりのコストは類似団体と比べて非常に高くなっている。また、山岳地帯に集落が点在するという地形により、出張所などに勤務する職員を多く必要とする。以上のことから、人件費、物件費、維持補修費が他の市町村に比べ非常に高くなてしま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年度は町内唯一の中学校の長寿命化工事を実施したため、普通建設事業費（うち更新整備）が前年度に比べて大きく増加した。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11,655
11,162
92.86
11,602,543
11,147,709
445,152
5,823,736
6,968,949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166370</xdr:rowOff>
    </xdr:from>
    <xdr:to>
      <xdr:col>24</xdr:col>
      <xdr:colOff>63500</xdr:colOff>
      <xdr:row>32</xdr:row>
      <xdr:rowOff>90170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548132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90170</xdr:rowOff>
    </xdr:from>
    <xdr:to>
      <xdr:col>19</xdr:col>
      <xdr:colOff>177800</xdr:colOff>
      <xdr:row>33</xdr:row>
      <xdr:rowOff>47498</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576570"/>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22352</xdr:rowOff>
    </xdr:from>
    <xdr:to>
      <xdr:col>15</xdr:col>
      <xdr:colOff>50800</xdr:colOff>
      <xdr:row>33</xdr:row>
      <xdr:rowOff>47498</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50875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22352</xdr:rowOff>
    </xdr:from>
    <xdr:to>
      <xdr:col>10</xdr:col>
      <xdr:colOff>114300</xdr:colOff>
      <xdr:row>32</xdr:row>
      <xdr:rowOff>51498</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508752"/>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115570</xdr:rowOff>
    </xdr:from>
    <xdr:to>
      <xdr:col>24</xdr:col>
      <xdr:colOff>114300</xdr:colOff>
      <xdr:row>32</xdr:row>
      <xdr:rowOff>45720</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4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30497</xdr:rowOff>
    </xdr:from>
    <xdr:ext cx="534377"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34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39370</xdr:rowOff>
    </xdr:from>
    <xdr:to>
      <xdr:col>20</xdr:col>
      <xdr:colOff>38100</xdr:colOff>
      <xdr:row>32</xdr:row>
      <xdr:rowOff>140970</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5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157497</xdr:rowOff>
    </xdr:from>
    <xdr:ext cx="534377"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30111" y="530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168148</xdr:rowOff>
    </xdr:from>
    <xdr:to>
      <xdr:col>15</xdr:col>
      <xdr:colOff>101600</xdr:colOff>
      <xdr:row>33</xdr:row>
      <xdr:rowOff>98298</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114825</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4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143002</xdr:rowOff>
    </xdr:from>
    <xdr:to>
      <xdr:col>10</xdr:col>
      <xdr:colOff>165100</xdr:colOff>
      <xdr:row>32</xdr:row>
      <xdr:rowOff>73152</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4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89679</xdr:rowOff>
    </xdr:from>
    <xdr:ext cx="534377"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52111"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698</xdr:rowOff>
    </xdr:from>
    <xdr:to>
      <xdr:col>6</xdr:col>
      <xdr:colOff>38100</xdr:colOff>
      <xdr:row>32</xdr:row>
      <xdr:rowOff>102298</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48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118825</xdr:rowOff>
    </xdr:from>
    <xdr:ext cx="534377"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63111" y="52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104630</xdr:rowOff>
    </xdr:from>
    <xdr:to>
      <xdr:col>24</xdr:col>
      <xdr:colOff>63500</xdr:colOff>
      <xdr:row>56</xdr:row>
      <xdr:rowOff>116274</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3797300" y="9705830"/>
          <a:ext cx="8382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a:extLst>
            <a:ext uri="{FF2B5EF4-FFF2-40B4-BE49-F238E27FC236}">
              <a16:creationId xmlns="" xmlns:a16="http://schemas.microsoft.com/office/drawing/2014/main" id="{00000000-0008-0000-0700-00007B000000}"/>
            </a:ext>
          </a:extLst>
        </xdr:cNvPr>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89826</xdr:rowOff>
    </xdr:from>
    <xdr:to>
      <xdr:col>19</xdr:col>
      <xdr:colOff>177800</xdr:colOff>
      <xdr:row>56</xdr:row>
      <xdr:rowOff>116274</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a:off x="2908300" y="9691026"/>
          <a:ext cx="8890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89826</xdr:rowOff>
    </xdr:from>
    <xdr:to>
      <xdr:col>15</xdr:col>
      <xdr:colOff>50800</xdr:colOff>
      <xdr:row>57</xdr:row>
      <xdr:rowOff>59790</xdr:rowOff>
    </xdr:to>
    <xdr:cxnSp macro="">
      <xdr:nvCxnSpPr>
        <xdr:cNvPr id="128" name="直線コネクタ 127">
          <a:extLst>
            <a:ext uri="{FF2B5EF4-FFF2-40B4-BE49-F238E27FC236}">
              <a16:creationId xmlns="" xmlns:a16="http://schemas.microsoft.com/office/drawing/2014/main" id="{00000000-0008-0000-0700-000080000000}"/>
            </a:ext>
          </a:extLst>
        </xdr:cNvPr>
        <xdr:cNvCxnSpPr/>
      </xdr:nvCxnSpPr>
      <xdr:spPr>
        <a:xfrm flipV="1">
          <a:off x="2019300" y="9691026"/>
          <a:ext cx="889000" cy="1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59790</xdr:rowOff>
    </xdr:from>
    <xdr:to>
      <xdr:col>10</xdr:col>
      <xdr:colOff>114300</xdr:colOff>
      <xdr:row>57</xdr:row>
      <xdr:rowOff>83562</xdr:rowOff>
    </xdr:to>
    <xdr:cxnSp macro="">
      <xdr:nvCxnSpPr>
        <xdr:cNvPr id="131" name="直線コネクタ 130">
          <a:extLst>
            <a:ext uri="{FF2B5EF4-FFF2-40B4-BE49-F238E27FC236}">
              <a16:creationId xmlns="" xmlns:a16="http://schemas.microsoft.com/office/drawing/2014/main" id="{00000000-0008-0000-0700-000083000000}"/>
            </a:ext>
          </a:extLst>
        </xdr:cNvPr>
        <xdr:cNvCxnSpPr/>
      </xdr:nvCxnSpPr>
      <xdr:spPr>
        <a:xfrm flipV="1">
          <a:off x="1130300" y="9832440"/>
          <a:ext cx="889000" cy="2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53830</xdr:rowOff>
    </xdr:from>
    <xdr:to>
      <xdr:col>24</xdr:col>
      <xdr:colOff>114300</xdr:colOff>
      <xdr:row>56</xdr:row>
      <xdr:rowOff>155430</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4584700" y="96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76707</xdr:rowOff>
    </xdr:from>
    <xdr:ext cx="599010" cy="259045"/>
    <xdr:sp macro="" textlink="">
      <xdr:nvSpPr>
        <xdr:cNvPr id="142" name="総務費該当値テキスト">
          <a:extLst>
            <a:ext uri="{FF2B5EF4-FFF2-40B4-BE49-F238E27FC236}">
              <a16:creationId xmlns="" xmlns:a16="http://schemas.microsoft.com/office/drawing/2014/main" id="{00000000-0008-0000-0700-00008E000000}"/>
            </a:ext>
          </a:extLst>
        </xdr:cNvPr>
        <xdr:cNvSpPr txBox="1"/>
      </xdr:nvSpPr>
      <xdr:spPr>
        <a:xfrm>
          <a:off x="4686300" y="950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65474</xdr:rowOff>
    </xdr:from>
    <xdr:to>
      <xdr:col>20</xdr:col>
      <xdr:colOff>38100</xdr:colOff>
      <xdr:row>56</xdr:row>
      <xdr:rowOff>167074</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3746500" y="96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12151</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3497795" y="944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39026</xdr:rowOff>
    </xdr:from>
    <xdr:to>
      <xdr:col>15</xdr:col>
      <xdr:colOff>101600</xdr:colOff>
      <xdr:row>56</xdr:row>
      <xdr:rowOff>140626</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2857500" y="96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157153</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2608795" y="941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8990</xdr:rowOff>
    </xdr:from>
    <xdr:to>
      <xdr:col>10</xdr:col>
      <xdr:colOff>165100</xdr:colOff>
      <xdr:row>57</xdr:row>
      <xdr:rowOff>110590</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968500" y="97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127117</xdr:rowOff>
    </xdr:from>
    <xdr:ext cx="599010"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1719795" y="955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32762</xdr:rowOff>
    </xdr:from>
    <xdr:to>
      <xdr:col>6</xdr:col>
      <xdr:colOff>38100</xdr:colOff>
      <xdr:row>57</xdr:row>
      <xdr:rowOff>134362</xdr:rowOff>
    </xdr:to>
    <xdr:sp macro="" textlink="">
      <xdr:nvSpPr>
        <xdr:cNvPr id="149" name="楕円 148">
          <a:extLst>
            <a:ext uri="{FF2B5EF4-FFF2-40B4-BE49-F238E27FC236}">
              <a16:creationId xmlns="" xmlns:a16="http://schemas.microsoft.com/office/drawing/2014/main" id="{00000000-0008-0000-0700-000095000000}"/>
            </a:ext>
          </a:extLst>
        </xdr:cNvPr>
        <xdr:cNvSpPr/>
      </xdr:nvSpPr>
      <xdr:spPr>
        <a:xfrm>
          <a:off x="1079500" y="980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125489</xdr:rowOff>
    </xdr:from>
    <xdr:ext cx="599010" cy="259045"/>
    <xdr:sp macro="" textlink="">
      <xdr:nvSpPr>
        <xdr:cNvPr id="150" name="テキスト ボックス 149">
          <a:extLst>
            <a:ext uri="{FF2B5EF4-FFF2-40B4-BE49-F238E27FC236}">
              <a16:creationId xmlns="" xmlns:a16="http://schemas.microsoft.com/office/drawing/2014/main" id="{00000000-0008-0000-0700-000096000000}"/>
            </a:ext>
          </a:extLst>
        </xdr:cNvPr>
        <xdr:cNvSpPr txBox="1"/>
      </xdr:nvSpPr>
      <xdr:spPr>
        <a:xfrm>
          <a:off x="830795" y="989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54770</xdr:rowOff>
    </xdr:from>
    <xdr:to>
      <xdr:col>24</xdr:col>
      <xdr:colOff>63500</xdr:colOff>
      <xdr:row>77</xdr:row>
      <xdr:rowOff>83071</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3797300" y="12913520"/>
          <a:ext cx="838200" cy="37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54770</xdr:rowOff>
    </xdr:from>
    <xdr:to>
      <xdr:col>19</xdr:col>
      <xdr:colOff>177800</xdr:colOff>
      <xdr:row>76</xdr:row>
      <xdr:rowOff>82834</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2913520"/>
          <a:ext cx="889000" cy="19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82834</xdr:rowOff>
    </xdr:from>
    <xdr:to>
      <xdr:col>15</xdr:col>
      <xdr:colOff>50800</xdr:colOff>
      <xdr:row>76</xdr:row>
      <xdr:rowOff>170278</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113034"/>
          <a:ext cx="889000" cy="8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170278</xdr:rowOff>
    </xdr:from>
    <xdr:to>
      <xdr:col>10</xdr:col>
      <xdr:colOff>114300</xdr:colOff>
      <xdr:row>77</xdr:row>
      <xdr:rowOff>114078</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200478"/>
          <a:ext cx="889000" cy="1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32271</xdr:rowOff>
    </xdr:from>
    <xdr:to>
      <xdr:col>24</xdr:col>
      <xdr:colOff>114300</xdr:colOff>
      <xdr:row>77</xdr:row>
      <xdr:rowOff>133871</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323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10698</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21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3970</xdr:rowOff>
    </xdr:from>
    <xdr:to>
      <xdr:col>20</xdr:col>
      <xdr:colOff>38100</xdr:colOff>
      <xdr:row>75</xdr:row>
      <xdr:rowOff>105570</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286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122097</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263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32034</xdr:rowOff>
    </xdr:from>
    <xdr:to>
      <xdr:col>15</xdr:col>
      <xdr:colOff>101600</xdr:colOff>
      <xdr:row>76</xdr:row>
      <xdr:rowOff>133634</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0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124761</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315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119478</xdr:rowOff>
    </xdr:from>
    <xdr:to>
      <xdr:col>10</xdr:col>
      <xdr:colOff>165100</xdr:colOff>
      <xdr:row>77</xdr:row>
      <xdr:rowOff>49628</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1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40755</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24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63278</xdr:rowOff>
    </xdr:from>
    <xdr:to>
      <xdr:col>6</xdr:col>
      <xdr:colOff>38100</xdr:colOff>
      <xdr:row>77</xdr:row>
      <xdr:rowOff>164878</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2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156005</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35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79800</xdr:rowOff>
    </xdr:from>
    <xdr:to>
      <xdr:col>24</xdr:col>
      <xdr:colOff>63500</xdr:colOff>
      <xdr:row>94</xdr:row>
      <xdr:rowOff>141895</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3797300" y="16196100"/>
          <a:ext cx="838200" cy="6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79800</xdr:rowOff>
    </xdr:from>
    <xdr:to>
      <xdr:col>19</xdr:col>
      <xdr:colOff>177800</xdr:colOff>
      <xdr:row>95</xdr:row>
      <xdr:rowOff>52687</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196100"/>
          <a:ext cx="889000" cy="14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52687</xdr:rowOff>
    </xdr:from>
    <xdr:to>
      <xdr:col>15</xdr:col>
      <xdr:colOff>50800</xdr:colOff>
      <xdr:row>95</xdr:row>
      <xdr:rowOff>83068</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340437"/>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83068</xdr:rowOff>
    </xdr:from>
    <xdr:to>
      <xdr:col>10</xdr:col>
      <xdr:colOff>114300</xdr:colOff>
      <xdr:row>95</xdr:row>
      <xdr:rowOff>84691</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370818"/>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91095</xdr:rowOff>
    </xdr:from>
    <xdr:to>
      <xdr:col>24</xdr:col>
      <xdr:colOff>114300</xdr:colOff>
      <xdr:row>95</xdr:row>
      <xdr:rowOff>21245</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2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113972</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05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29000</xdr:rowOff>
    </xdr:from>
    <xdr:to>
      <xdr:col>20</xdr:col>
      <xdr:colOff>38100</xdr:colOff>
      <xdr:row>94</xdr:row>
      <xdr:rowOff>130600</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1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147127</xdr:rowOff>
    </xdr:from>
    <xdr:ext cx="59901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497795" y="159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1887</xdr:rowOff>
    </xdr:from>
    <xdr:to>
      <xdr:col>15</xdr:col>
      <xdr:colOff>101600</xdr:colOff>
      <xdr:row>95</xdr:row>
      <xdr:rowOff>103487</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2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120014</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06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32268</xdr:rowOff>
    </xdr:from>
    <xdr:to>
      <xdr:col>10</xdr:col>
      <xdr:colOff>165100</xdr:colOff>
      <xdr:row>95</xdr:row>
      <xdr:rowOff>133868</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32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150395</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09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33891</xdr:rowOff>
    </xdr:from>
    <xdr:to>
      <xdr:col>6</xdr:col>
      <xdr:colOff>38100</xdr:colOff>
      <xdr:row>95</xdr:row>
      <xdr:rowOff>135491</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3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152018</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09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93752</xdr:rowOff>
    </xdr:from>
    <xdr:to>
      <xdr:col>55</xdr:col>
      <xdr:colOff>0</xdr:colOff>
      <xdr:row>38</xdr:row>
      <xdr:rowOff>94894</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9639300" y="6608852"/>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94894</xdr:rowOff>
    </xdr:from>
    <xdr:to>
      <xdr:col>50</xdr:col>
      <xdr:colOff>114300</xdr:colOff>
      <xdr:row>38</xdr:row>
      <xdr:rowOff>95123</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flipV="1">
          <a:off x="8750300" y="66099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76149</xdr:rowOff>
    </xdr:from>
    <xdr:to>
      <xdr:col>45</xdr:col>
      <xdr:colOff>177800</xdr:colOff>
      <xdr:row>38</xdr:row>
      <xdr:rowOff>95123</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7861300" y="6591249"/>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76149</xdr:rowOff>
    </xdr:from>
    <xdr:to>
      <xdr:col>41</xdr:col>
      <xdr:colOff>50800</xdr:colOff>
      <xdr:row>38</xdr:row>
      <xdr:rowOff>77750</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flipV="1">
          <a:off x="6972300" y="6591249"/>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42952</xdr:rowOff>
    </xdr:from>
    <xdr:to>
      <xdr:col>55</xdr:col>
      <xdr:colOff>50800</xdr:colOff>
      <xdr:row>38</xdr:row>
      <xdr:rowOff>144552</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129329</xdr:rowOff>
    </xdr:from>
    <xdr:ext cx="378565"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472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44094</xdr:rowOff>
    </xdr:from>
    <xdr:to>
      <xdr:col>50</xdr:col>
      <xdr:colOff>165100</xdr:colOff>
      <xdr:row>38</xdr:row>
      <xdr:rowOff>145694</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136821</xdr:rowOff>
    </xdr:from>
    <xdr:ext cx="378565"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450017" y="665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44323</xdr:rowOff>
    </xdr:from>
    <xdr:to>
      <xdr:col>46</xdr:col>
      <xdr:colOff>38100</xdr:colOff>
      <xdr:row>38</xdr:row>
      <xdr:rowOff>145923</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137050</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61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25349</xdr:rowOff>
    </xdr:from>
    <xdr:to>
      <xdr:col>41</xdr:col>
      <xdr:colOff>101600</xdr:colOff>
      <xdr:row>38</xdr:row>
      <xdr:rowOff>126949</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118076</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672017" y="6633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26950</xdr:rowOff>
    </xdr:from>
    <xdr:to>
      <xdr:col>36</xdr:col>
      <xdr:colOff>165100</xdr:colOff>
      <xdr:row>38</xdr:row>
      <xdr:rowOff>128550</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65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119677</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83017" y="663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65963</xdr:rowOff>
    </xdr:from>
    <xdr:to>
      <xdr:col>55</xdr:col>
      <xdr:colOff>0</xdr:colOff>
      <xdr:row>58</xdr:row>
      <xdr:rowOff>96698</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flipV="1">
          <a:off x="9639300" y="10010063"/>
          <a:ext cx="838200" cy="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96698</xdr:rowOff>
    </xdr:from>
    <xdr:to>
      <xdr:col>50</xdr:col>
      <xdr:colOff>114300</xdr:colOff>
      <xdr:row>58</xdr:row>
      <xdr:rowOff>110084</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8750300" y="10040798"/>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110084</xdr:rowOff>
    </xdr:from>
    <xdr:to>
      <xdr:col>45</xdr:col>
      <xdr:colOff>177800</xdr:colOff>
      <xdr:row>58</xdr:row>
      <xdr:rowOff>112357</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7861300" y="10054184"/>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106452</xdr:rowOff>
    </xdr:from>
    <xdr:to>
      <xdr:col>41</xdr:col>
      <xdr:colOff>50800</xdr:colOff>
      <xdr:row>58</xdr:row>
      <xdr:rowOff>112357</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a:off x="6972300" y="10050552"/>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15163</xdr:rowOff>
    </xdr:from>
    <xdr:to>
      <xdr:col>55</xdr:col>
      <xdr:colOff>50800</xdr:colOff>
      <xdr:row>58</xdr:row>
      <xdr:rowOff>116763</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99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165040</xdr:rowOff>
    </xdr:from>
    <xdr:ext cx="534377"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93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45898</xdr:rowOff>
    </xdr:from>
    <xdr:to>
      <xdr:col>50</xdr:col>
      <xdr:colOff>165100</xdr:colOff>
      <xdr:row>58</xdr:row>
      <xdr:rowOff>147498</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99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138625</xdr:rowOff>
    </xdr:from>
    <xdr:ext cx="469744"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404428" y="1008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59284</xdr:rowOff>
    </xdr:from>
    <xdr:to>
      <xdr:col>46</xdr:col>
      <xdr:colOff>38100</xdr:colOff>
      <xdr:row>58</xdr:row>
      <xdr:rowOff>160884</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100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152011</xdr:rowOff>
    </xdr:from>
    <xdr:ext cx="469744"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515428" y="1009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61557</xdr:rowOff>
    </xdr:from>
    <xdr:to>
      <xdr:col>41</xdr:col>
      <xdr:colOff>101600</xdr:colOff>
      <xdr:row>58</xdr:row>
      <xdr:rowOff>163157</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100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154284</xdr:rowOff>
    </xdr:from>
    <xdr:ext cx="469744"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626428" y="1009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55652</xdr:rowOff>
    </xdr:from>
    <xdr:to>
      <xdr:col>36</xdr:col>
      <xdr:colOff>165100</xdr:colOff>
      <xdr:row>58</xdr:row>
      <xdr:rowOff>157252</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999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148379</xdr:rowOff>
    </xdr:from>
    <xdr:ext cx="469744"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37428" y="1009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57763</xdr:rowOff>
    </xdr:from>
    <xdr:to>
      <xdr:col>55</xdr:col>
      <xdr:colOff>0</xdr:colOff>
      <xdr:row>76</xdr:row>
      <xdr:rowOff>9806</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9639300" y="12916513"/>
          <a:ext cx="838200" cy="12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9806</xdr:rowOff>
    </xdr:from>
    <xdr:to>
      <xdr:col>50</xdr:col>
      <xdr:colOff>114300</xdr:colOff>
      <xdr:row>76</xdr:row>
      <xdr:rowOff>37467</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8750300" y="13040006"/>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37467</xdr:rowOff>
    </xdr:from>
    <xdr:to>
      <xdr:col>45</xdr:col>
      <xdr:colOff>177800</xdr:colOff>
      <xdr:row>76</xdr:row>
      <xdr:rowOff>50938</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7861300" y="13067667"/>
          <a:ext cx="889000" cy="1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50938</xdr:rowOff>
    </xdr:from>
    <xdr:to>
      <xdr:col>41</xdr:col>
      <xdr:colOff>50800</xdr:colOff>
      <xdr:row>76</xdr:row>
      <xdr:rowOff>72427</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flipV="1">
          <a:off x="6972300" y="1308113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110272</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05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6963</xdr:rowOff>
    </xdr:from>
    <xdr:to>
      <xdr:col>55</xdr:col>
      <xdr:colOff>50800</xdr:colOff>
      <xdr:row>75</xdr:row>
      <xdr:rowOff>108563</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286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29840</xdr:rowOff>
    </xdr:from>
    <xdr:ext cx="534377"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27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130456</xdr:rowOff>
    </xdr:from>
    <xdr:to>
      <xdr:col>50</xdr:col>
      <xdr:colOff>165100</xdr:colOff>
      <xdr:row>76</xdr:row>
      <xdr:rowOff>60607</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29892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77133</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372111" y="1276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158117</xdr:rowOff>
    </xdr:from>
    <xdr:to>
      <xdr:col>46</xdr:col>
      <xdr:colOff>38100</xdr:colOff>
      <xdr:row>76</xdr:row>
      <xdr:rowOff>88267</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0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104794</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483111" y="1279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xdr:rowOff>
    </xdr:from>
    <xdr:to>
      <xdr:col>41</xdr:col>
      <xdr:colOff>101600</xdr:colOff>
      <xdr:row>76</xdr:row>
      <xdr:rowOff>101738</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0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118265</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594111" y="128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21627</xdr:rowOff>
    </xdr:from>
    <xdr:to>
      <xdr:col>36</xdr:col>
      <xdr:colOff>165100</xdr:colOff>
      <xdr:row>76</xdr:row>
      <xdr:rowOff>123227</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0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139754</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05111" y="128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141757</xdr:rowOff>
    </xdr:from>
    <xdr:to>
      <xdr:col>55</xdr:col>
      <xdr:colOff>0</xdr:colOff>
      <xdr:row>95</xdr:row>
      <xdr:rowOff>165418</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9639300" y="16429507"/>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a:extLst>
            <a:ext uri="{FF2B5EF4-FFF2-40B4-BE49-F238E27FC236}">
              <a16:creationId xmlns="" xmlns:a16="http://schemas.microsoft.com/office/drawing/2014/main" id="{00000000-0008-0000-0700-0000CC010000}"/>
            </a:ext>
          </a:extLst>
        </xdr:cNvPr>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141757</xdr:rowOff>
    </xdr:from>
    <xdr:to>
      <xdr:col>50</xdr:col>
      <xdr:colOff>114300</xdr:colOff>
      <xdr:row>96</xdr:row>
      <xdr:rowOff>20862</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8750300" y="16429507"/>
          <a:ext cx="889000" cy="5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160903</xdr:rowOff>
    </xdr:from>
    <xdr:to>
      <xdr:col>45</xdr:col>
      <xdr:colOff>177800</xdr:colOff>
      <xdr:row>96</xdr:row>
      <xdr:rowOff>20862</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7861300" y="16448653"/>
          <a:ext cx="889000" cy="3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160903</xdr:rowOff>
    </xdr:from>
    <xdr:to>
      <xdr:col>41</xdr:col>
      <xdr:colOff>50800</xdr:colOff>
      <xdr:row>96</xdr:row>
      <xdr:rowOff>38156</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6972300" y="16448653"/>
          <a:ext cx="889000" cy="4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93615</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594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114618</xdr:rowOff>
    </xdr:from>
    <xdr:to>
      <xdr:col>55</xdr:col>
      <xdr:colOff>50800</xdr:colOff>
      <xdr:row>96</xdr:row>
      <xdr:rowOff>44768</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10426700" y="16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137495</xdr:rowOff>
    </xdr:from>
    <xdr:ext cx="534377" cy="259045"/>
    <xdr:sp macro="" textlink="">
      <xdr:nvSpPr>
        <xdr:cNvPr id="479" name="土木費該当値テキスト">
          <a:extLst>
            <a:ext uri="{FF2B5EF4-FFF2-40B4-BE49-F238E27FC236}">
              <a16:creationId xmlns="" xmlns:a16="http://schemas.microsoft.com/office/drawing/2014/main" id="{00000000-0008-0000-0700-0000DF010000}"/>
            </a:ext>
          </a:extLst>
        </xdr:cNvPr>
        <xdr:cNvSpPr txBox="1"/>
      </xdr:nvSpPr>
      <xdr:spPr>
        <a:xfrm>
          <a:off x="10528300"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90957</xdr:rowOff>
    </xdr:from>
    <xdr:to>
      <xdr:col>50</xdr:col>
      <xdr:colOff>165100</xdr:colOff>
      <xdr:row>96</xdr:row>
      <xdr:rowOff>21107</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9588500" y="163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37634</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372111" y="161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141512</xdr:rowOff>
    </xdr:from>
    <xdr:to>
      <xdr:col>46</xdr:col>
      <xdr:colOff>38100</xdr:colOff>
      <xdr:row>96</xdr:row>
      <xdr:rowOff>71662</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8699500" y="1642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88189</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483111" y="1620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110103</xdr:rowOff>
    </xdr:from>
    <xdr:to>
      <xdr:col>41</xdr:col>
      <xdr:colOff>101600</xdr:colOff>
      <xdr:row>96</xdr:row>
      <xdr:rowOff>40253</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7810500" y="16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56780</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594111" y="161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158806</xdr:rowOff>
    </xdr:from>
    <xdr:to>
      <xdr:col>36</xdr:col>
      <xdr:colOff>165100</xdr:colOff>
      <xdr:row>96</xdr:row>
      <xdr:rowOff>88956</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6921500" y="164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105483</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05111" y="162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80429</xdr:rowOff>
    </xdr:from>
    <xdr:to>
      <xdr:col>85</xdr:col>
      <xdr:colOff>126364</xdr:colOff>
      <xdr:row>38</xdr:row>
      <xdr:rowOff>53797</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flipV="1">
          <a:off x="16317595" y="5395379"/>
          <a:ext cx="1269" cy="117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57624</xdr:rowOff>
    </xdr:from>
    <xdr:ext cx="534377" cy="259045"/>
    <xdr:sp macro="" textlink="">
      <xdr:nvSpPr>
        <xdr:cNvPr id="512" name="消防費最小値テキスト">
          <a:extLst>
            <a:ext uri="{FF2B5EF4-FFF2-40B4-BE49-F238E27FC236}">
              <a16:creationId xmlns="" xmlns:a16="http://schemas.microsoft.com/office/drawing/2014/main" id="{00000000-0008-0000-0700-000000020000}"/>
            </a:ext>
          </a:extLst>
        </xdr:cNvPr>
        <xdr:cNvSpPr txBox="1"/>
      </xdr:nvSpPr>
      <xdr:spPr>
        <a:xfrm>
          <a:off x="16370300" y="657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53797</xdr:rowOff>
    </xdr:from>
    <xdr:to>
      <xdr:col>86</xdr:col>
      <xdr:colOff>25400</xdr:colOff>
      <xdr:row>38</xdr:row>
      <xdr:rowOff>53797</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6230600" y="656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27106</xdr:rowOff>
    </xdr:from>
    <xdr:ext cx="599010" cy="259045"/>
    <xdr:sp macro="" textlink="">
      <xdr:nvSpPr>
        <xdr:cNvPr id="514" name="消防費最大値テキスト">
          <a:extLst>
            <a:ext uri="{FF2B5EF4-FFF2-40B4-BE49-F238E27FC236}">
              <a16:creationId xmlns="" xmlns:a16="http://schemas.microsoft.com/office/drawing/2014/main" id="{00000000-0008-0000-0700-000002020000}"/>
            </a:ext>
          </a:extLst>
        </xdr:cNvPr>
        <xdr:cNvSpPr txBox="1"/>
      </xdr:nvSpPr>
      <xdr:spPr>
        <a:xfrm>
          <a:off x="16370300" y="517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80429</xdr:rowOff>
    </xdr:from>
    <xdr:to>
      <xdr:col>86</xdr:col>
      <xdr:colOff>25400</xdr:colOff>
      <xdr:row>31</xdr:row>
      <xdr:rowOff>80429</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6230600" y="539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80429</xdr:rowOff>
    </xdr:from>
    <xdr:to>
      <xdr:col>85</xdr:col>
      <xdr:colOff>127000</xdr:colOff>
      <xdr:row>33</xdr:row>
      <xdr:rowOff>13373</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flipV="1">
          <a:off x="15481300" y="5395379"/>
          <a:ext cx="838200" cy="2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125175</xdr:rowOff>
    </xdr:from>
    <xdr:ext cx="534377" cy="259045"/>
    <xdr:sp macro="" textlink="">
      <xdr:nvSpPr>
        <xdr:cNvPr id="517" name="消防費平均値テキスト">
          <a:extLst>
            <a:ext uri="{FF2B5EF4-FFF2-40B4-BE49-F238E27FC236}">
              <a16:creationId xmlns="" xmlns:a16="http://schemas.microsoft.com/office/drawing/2014/main" id="{00000000-0008-0000-0700-000005020000}"/>
            </a:ext>
          </a:extLst>
        </xdr:cNvPr>
        <xdr:cNvSpPr txBox="1"/>
      </xdr:nvSpPr>
      <xdr:spPr>
        <a:xfrm>
          <a:off x="16370300" y="6297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146748</xdr:rowOff>
    </xdr:from>
    <xdr:to>
      <xdr:col>85</xdr:col>
      <xdr:colOff>177800</xdr:colOff>
      <xdr:row>37</xdr:row>
      <xdr:rowOff>76898</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6268700" y="631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119748</xdr:rowOff>
    </xdr:from>
    <xdr:to>
      <xdr:col>81</xdr:col>
      <xdr:colOff>50800</xdr:colOff>
      <xdr:row>33</xdr:row>
      <xdr:rowOff>13373</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4592300" y="5606148"/>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13017</xdr:rowOff>
    </xdr:from>
    <xdr:to>
      <xdr:col>81</xdr:col>
      <xdr:colOff>101600</xdr:colOff>
      <xdr:row>37</xdr:row>
      <xdr:rowOff>114617</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5430500" y="63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105744</xdr:rowOff>
    </xdr:from>
    <xdr:ext cx="534377"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5214111" y="64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47638</xdr:rowOff>
    </xdr:from>
    <xdr:to>
      <xdr:col>76</xdr:col>
      <xdr:colOff>114300</xdr:colOff>
      <xdr:row>32</xdr:row>
      <xdr:rowOff>119748</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3703300" y="5191138"/>
          <a:ext cx="889000" cy="4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17348</xdr:rowOff>
    </xdr:from>
    <xdr:to>
      <xdr:col>76</xdr:col>
      <xdr:colOff>165100</xdr:colOff>
      <xdr:row>37</xdr:row>
      <xdr:rowOff>118948</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4541500" y="63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110075</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4325111" y="64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47638</xdr:rowOff>
    </xdr:from>
    <xdr:to>
      <xdr:col>71</xdr:col>
      <xdr:colOff>177800</xdr:colOff>
      <xdr:row>33</xdr:row>
      <xdr:rowOff>37427</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2814300" y="5191138"/>
          <a:ext cx="889000" cy="50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156540</xdr:rowOff>
    </xdr:from>
    <xdr:to>
      <xdr:col>72</xdr:col>
      <xdr:colOff>38100</xdr:colOff>
      <xdr:row>37</xdr:row>
      <xdr:rowOff>86690</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36525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77817</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3436111" y="64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146812</xdr:rowOff>
    </xdr:from>
    <xdr:to>
      <xdr:col>67</xdr:col>
      <xdr:colOff>101600</xdr:colOff>
      <xdr:row>37</xdr:row>
      <xdr:rowOff>76962</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2763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68089</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2547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29629</xdr:rowOff>
    </xdr:from>
    <xdr:to>
      <xdr:col>85</xdr:col>
      <xdr:colOff>177800</xdr:colOff>
      <xdr:row>31</xdr:row>
      <xdr:rowOff>131229</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6268700" y="534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154106</xdr:rowOff>
    </xdr:from>
    <xdr:ext cx="599010" cy="259045"/>
    <xdr:sp macro="" textlink="">
      <xdr:nvSpPr>
        <xdr:cNvPr id="536" name="消防費該当値テキスト">
          <a:extLst>
            <a:ext uri="{FF2B5EF4-FFF2-40B4-BE49-F238E27FC236}">
              <a16:creationId xmlns="" xmlns:a16="http://schemas.microsoft.com/office/drawing/2014/main" id="{00000000-0008-0000-0700-000018020000}"/>
            </a:ext>
          </a:extLst>
        </xdr:cNvPr>
        <xdr:cNvSpPr txBox="1"/>
      </xdr:nvSpPr>
      <xdr:spPr>
        <a:xfrm>
          <a:off x="16370300" y="529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134023</xdr:rowOff>
    </xdr:from>
    <xdr:to>
      <xdr:col>81</xdr:col>
      <xdr:colOff>101600</xdr:colOff>
      <xdr:row>33</xdr:row>
      <xdr:rowOff>64173</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5430500" y="56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80700</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5214111" y="539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68948</xdr:rowOff>
    </xdr:from>
    <xdr:to>
      <xdr:col>76</xdr:col>
      <xdr:colOff>165100</xdr:colOff>
      <xdr:row>32</xdr:row>
      <xdr:rowOff>170548</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4541500" y="55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15625</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4325111" y="533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168288</xdr:rowOff>
    </xdr:from>
    <xdr:to>
      <xdr:col>72</xdr:col>
      <xdr:colOff>38100</xdr:colOff>
      <xdr:row>30</xdr:row>
      <xdr:rowOff>98438</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3652500" y="514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28</xdr:row>
      <xdr:rowOff>114965</xdr:rowOff>
    </xdr:from>
    <xdr:ext cx="59901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3403795" y="491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158077</xdr:rowOff>
    </xdr:from>
    <xdr:to>
      <xdr:col>67</xdr:col>
      <xdr:colOff>101600</xdr:colOff>
      <xdr:row>33</xdr:row>
      <xdr:rowOff>88227</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2763500" y="56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104754</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2547111" y="541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7" name="教育費最小値テキスト">
          <a:extLst>
            <a:ext uri="{FF2B5EF4-FFF2-40B4-BE49-F238E27FC236}">
              <a16:creationId xmlns="" xmlns:a16="http://schemas.microsoft.com/office/drawing/2014/main" id="{00000000-0008-0000-0700-000037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69" name="教育費最大値テキスト">
          <a:extLst>
            <a:ext uri="{FF2B5EF4-FFF2-40B4-BE49-F238E27FC236}">
              <a16:creationId xmlns="" xmlns:a16="http://schemas.microsoft.com/office/drawing/2014/main" id="{00000000-0008-0000-0700-000039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97057</xdr:rowOff>
    </xdr:from>
    <xdr:to>
      <xdr:col>85</xdr:col>
      <xdr:colOff>127000</xdr:colOff>
      <xdr:row>56</xdr:row>
      <xdr:rowOff>105424</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flipV="1">
          <a:off x="15481300" y="9012457"/>
          <a:ext cx="838200" cy="69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2" name="教育費平均値テキスト">
          <a:extLst>
            <a:ext uri="{FF2B5EF4-FFF2-40B4-BE49-F238E27FC236}">
              <a16:creationId xmlns="" xmlns:a16="http://schemas.microsoft.com/office/drawing/2014/main" id="{00000000-0008-0000-0700-00003C020000}"/>
            </a:ext>
          </a:extLst>
        </xdr:cNvPr>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3" name="フローチャート: 判断 572">
          <a:extLst>
            <a:ext uri="{FF2B5EF4-FFF2-40B4-BE49-F238E27FC236}">
              <a16:creationId xmlns="" xmlns:a16="http://schemas.microsoft.com/office/drawing/2014/main" id="{00000000-0008-0000-0700-00003D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105424</xdr:rowOff>
    </xdr:from>
    <xdr:to>
      <xdr:col>81</xdr:col>
      <xdr:colOff>50800</xdr:colOff>
      <xdr:row>56</xdr:row>
      <xdr:rowOff>124187</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4592300" y="9706624"/>
          <a:ext cx="889000" cy="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5" name="フローチャート: 判断 574">
          <a:extLst>
            <a:ext uri="{FF2B5EF4-FFF2-40B4-BE49-F238E27FC236}">
              <a16:creationId xmlns="" xmlns:a16="http://schemas.microsoft.com/office/drawing/2014/main" id="{00000000-0008-0000-0700-00003F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119414</xdr:rowOff>
    </xdr:from>
    <xdr:to>
      <xdr:col>76</xdr:col>
      <xdr:colOff>114300</xdr:colOff>
      <xdr:row>56</xdr:row>
      <xdr:rowOff>124187</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3703300" y="9720614"/>
          <a:ext cx="8890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119414</xdr:rowOff>
    </xdr:from>
    <xdr:to>
      <xdr:col>71</xdr:col>
      <xdr:colOff>177800</xdr:colOff>
      <xdr:row>56</xdr:row>
      <xdr:rowOff>151541</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2814300" y="9720614"/>
          <a:ext cx="889000" cy="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46257</xdr:rowOff>
    </xdr:from>
    <xdr:to>
      <xdr:col>85</xdr:col>
      <xdr:colOff>177800</xdr:colOff>
      <xdr:row>52</xdr:row>
      <xdr:rowOff>147857</xdr:rowOff>
    </xdr:to>
    <xdr:sp macro="" textlink="">
      <xdr:nvSpPr>
        <xdr:cNvPr id="590" name="楕円 589">
          <a:extLst>
            <a:ext uri="{FF2B5EF4-FFF2-40B4-BE49-F238E27FC236}">
              <a16:creationId xmlns="" xmlns:a16="http://schemas.microsoft.com/office/drawing/2014/main" id="{00000000-0008-0000-0700-00004E020000}"/>
            </a:ext>
          </a:extLst>
        </xdr:cNvPr>
        <xdr:cNvSpPr/>
      </xdr:nvSpPr>
      <xdr:spPr>
        <a:xfrm>
          <a:off x="16268700" y="89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170734</xdr:rowOff>
    </xdr:from>
    <xdr:ext cx="599010" cy="259045"/>
    <xdr:sp macro="" textlink="">
      <xdr:nvSpPr>
        <xdr:cNvPr id="591" name="教育費該当値テキスト">
          <a:extLst>
            <a:ext uri="{FF2B5EF4-FFF2-40B4-BE49-F238E27FC236}">
              <a16:creationId xmlns="" xmlns:a16="http://schemas.microsoft.com/office/drawing/2014/main" id="{00000000-0008-0000-0700-00004F020000}"/>
            </a:ext>
          </a:extLst>
        </xdr:cNvPr>
        <xdr:cNvSpPr txBox="1"/>
      </xdr:nvSpPr>
      <xdr:spPr>
        <a:xfrm>
          <a:off x="16370300" y="891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54624</xdr:rowOff>
    </xdr:from>
    <xdr:to>
      <xdr:col>81</xdr:col>
      <xdr:colOff>101600</xdr:colOff>
      <xdr:row>56</xdr:row>
      <xdr:rowOff>156224</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5430500" y="96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1301</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5214111" y="943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73387</xdr:rowOff>
    </xdr:from>
    <xdr:to>
      <xdr:col>76</xdr:col>
      <xdr:colOff>165100</xdr:colOff>
      <xdr:row>57</xdr:row>
      <xdr:rowOff>3537</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4541500" y="967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20064</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325111" y="94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68614</xdr:rowOff>
    </xdr:from>
    <xdr:to>
      <xdr:col>72</xdr:col>
      <xdr:colOff>38100</xdr:colOff>
      <xdr:row>56</xdr:row>
      <xdr:rowOff>170214</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3652500" y="966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15291</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3436111" y="94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100741</xdr:rowOff>
    </xdr:from>
    <xdr:to>
      <xdr:col>67</xdr:col>
      <xdr:colOff>101600</xdr:colOff>
      <xdr:row>57</xdr:row>
      <xdr:rowOff>30891</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2763500" y="97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47418</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2547111" y="947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0" name="災害復旧費最小値テキスト">
          <a:extLst>
            <a:ext uri="{FF2B5EF4-FFF2-40B4-BE49-F238E27FC236}">
              <a16:creationId xmlns="" xmlns:a16="http://schemas.microsoft.com/office/drawing/2014/main" id="{00000000-0008-0000-0700-00006C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2" name="災害復旧費最大値テキスト">
          <a:extLst>
            <a:ext uri="{FF2B5EF4-FFF2-40B4-BE49-F238E27FC236}">
              <a16:creationId xmlns="" xmlns:a16="http://schemas.microsoft.com/office/drawing/2014/main" id="{00000000-0008-0000-0700-00006E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5" name="災害復旧費平均値テキスト">
          <a:extLst>
            <a:ext uri="{FF2B5EF4-FFF2-40B4-BE49-F238E27FC236}">
              <a16:creationId xmlns="" xmlns:a16="http://schemas.microsoft.com/office/drawing/2014/main" id="{00000000-0008-0000-0700-000071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6" name="フローチャート: 判断 625">
          <a:extLst>
            <a:ext uri="{FF2B5EF4-FFF2-40B4-BE49-F238E27FC236}">
              <a16:creationId xmlns="" xmlns:a16="http://schemas.microsoft.com/office/drawing/2014/main" id="{00000000-0008-0000-0700-000072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28" name="フローチャート: 判断 627">
          <a:extLst>
            <a:ext uri="{FF2B5EF4-FFF2-40B4-BE49-F238E27FC236}">
              <a16:creationId xmlns="" xmlns:a16="http://schemas.microsoft.com/office/drawing/2014/main" id="{00000000-0008-0000-0700-000074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3" name="楕円 642">
          <a:extLst>
            <a:ext uri="{FF2B5EF4-FFF2-40B4-BE49-F238E27FC236}">
              <a16:creationId xmlns="" xmlns:a16="http://schemas.microsoft.com/office/drawing/2014/main" id="{00000000-0008-0000-0700-000083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249299" cy="259045"/>
    <xdr:sp macro="" textlink="">
      <xdr:nvSpPr>
        <xdr:cNvPr id="644" name="災害復旧費該当値テキスト">
          <a:extLst>
            <a:ext uri="{FF2B5EF4-FFF2-40B4-BE49-F238E27FC236}">
              <a16:creationId xmlns="" xmlns:a16="http://schemas.microsoft.com/office/drawing/2014/main" id="{00000000-0008-0000-0700-000084020000}"/>
            </a:ext>
          </a:extLst>
        </xdr:cNvPr>
        <xdr:cNvSpPr txBox="1"/>
      </xdr:nvSpPr>
      <xdr:spPr>
        <a:xfrm>
          <a:off x="16370300" y="13299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5" name="楕円 644">
          <a:extLst>
            <a:ext uri="{FF2B5EF4-FFF2-40B4-BE49-F238E27FC236}">
              <a16:creationId xmlns="" xmlns:a16="http://schemas.microsoft.com/office/drawing/2014/main" id="{00000000-0008-0000-0700-000085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7" name="楕円 646">
          <a:extLst>
            <a:ext uri="{FF2B5EF4-FFF2-40B4-BE49-F238E27FC236}">
              <a16:creationId xmlns="" xmlns:a16="http://schemas.microsoft.com/office/drawing/2014/main" id="{00000000-0008-0000-0700-000087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7" name="公債費最小値テキスト">
          <a:extLst>
            <a:ext uri="{FF2B5EF4-FFF2-40B4-BE49-F238E27FC236}">
              <a16:creationId xmlns="" xmlns:a16="http://schemas.microsoft.com/office/drawing/2014/main" id="{00000000-0008-0000-0700-0000A5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79" name="公債費最大値テキスト">
          <a:extLst>
            <a:ext uri="{FF2B5EF4-FFF2-40B4-BE49-F238E27FC236}">
              <a16:creationId xmlns="" xmlns:a16="http://schemas.microsoft.com/office/drawing/2014/main" id="{00000000-0008-0000-0700-0000A7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166385</xdr:rowOff>
    </xdr:from>
    <xdr:to>
      <xdr:col>85</xdr:col>
      <xdr:colOff>127000</xdr:colOff>
      <xdr:row>96</xdr:row>
      <xdr:rowOff>44686</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5481300" y="16454135"/>
          <a:ext cx="8382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2" name="公債費平均値テキスト">
          <a:extLst>
            <a:ext uri="{FF2B5EF4-FFF2-40B4-BE49-F238E27FC236}">
              <a16:creationId xmlns="" xmlns:a16="http://schemas.microsoft.com/office/drawing/2014/main" id="{00000000-0008-0000-0700-0000AA020000}"/>
            </a:ext>
          </a:extLst>
        </xdr:cNvPr>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3" name="フローチャート: 判断 682">
          <a:extLst>
            <a:ext uri="{FF2B5EF4-FFF2-40B4-BE49-F238E27FC236}">
              <a16:creationId xmlns="" xmlns:a16="http://schemas.microsoft.com/office/drawing/2014/main" id="{00000000-0008-0000-0700-0000AB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122845</xdr:rowOff>
    </xdr:from>
    <xdr:to>
      <xdr:col>81</xdr:col>
      <xdr:colOff>50800</xdr:colOff>
      <xdr:row>95</xdr:row>
      <xdr:rowOff>166385</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4592300" y="16410595"/>
          <a:ext cx="889000" cy="4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5" name="フローチャート: 判断 684">
          <a:extLst>
            <a:ext uri="{FF2B5EF4-FFF2-40B4-BE49-F238E27FC236}">
              <a16:creationId xmlns="" xmlns:a16="http://schemas.microsoft.com/office/drawing/2014/main" id="{00000000-0008-0000-0700-0000AD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105860</xdr:rowOff>
    </xdr:from>
    <xdr:to>
      <xdr:col>76</xdr:col>
      <xdr:colOff>114300</xdr:colOff>
      <xdr:row>95</xdr:row>
      <xdr:rowOff>122845</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3703300" y="16393610"/>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88" name="フローチャート: 判断 687">
          <a:extLst>
            <a:ext uri="{FF2B5EF4-FFF2-40B4-BE49-F238E27FC236}">
              <a16:creationId xmlns="" xmlns:a16="http://schemas.microsoft.com/office/drawing/2014/main" id="{00000000-0008-0000-0700-0000B0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105860</xdr:rowOff>
    </xdr:from>
    <xdr:to>
      <xdr:col>71</xdr:col>
      <xdr:colOff>177800</xdr:colOff>
      <xdr:row>95</xdr:row>
      <xdr:rowOff>122166</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flipV="1">
          <a:off x="12814300" y="16393610"/>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165336</xdr:rowOff>
    </xdr:from>
    <xdr:to>
      <xdr:col>85</xdr:col>
      <xdr:colOff>177800</xdr:colOff>
      <xdr:row>96</xdr:row>
      <xdr:rowOff>95486</xdr:rowOff>
    </xdr:to>
    <xdr:sp macro="" textlink="">
      <xdr:nvSpPr>
        <xdr:cNvPr id="700" name="楕円 699">
          <a:extLst>
            <a:ext uri="{FF2B5EF4-FFF2-40B4-BE49-F238E27FC236}">
              <a16:creationId xmlns="" xmlns:a16="http://schemas.microsoft.com/office/drawing/2014/main" id="{00000000-0008-0000-0700-0000BC020000}"/>
            </a:ext>
          </a:extLst>
        </xdr:cNvPr>
        <xdr:cNvSpPr/>
      </xdr:nvSpPr>
      <xdr:spPr>
        <a:xfrm>
          <a:off x="16268700" y="164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16763</xdr:rowOff>
    </xdr:from>
    <xdr:ext cx="534377" cy="259045"/>
    <xdr:sp macro="" textlink="">
      <xdr:nvSpPr>
        <xdr:cNvPr id="701" name="公債費該当値テキスト">
          <a:extLst>
            <a:ext uri="{FF2B5EF4-FFF2-40B4-BE49-F238E27FC236}">
              <a16:creationId xmlns="" xmlns:a16="http://schemas.microsoft.com/office/drawing/2014/main" id="{00000000-0008-0000-0700-0000BD020000}"/>
            </a:ext>
          </a:extLst>
        </xdr:cNvPr>
        <xdr:cNvSpPr txBox="1"/>
      </xdr:nvSpPr>
      <xdr:spPr>
        <a:xfrm>
          <a:off x="16370300" y="163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115585</xdr:rowOff>
    </xdr:from>
    <xdr:to>
      <xdr:col>81</xdr:col>
      <xdr:colOff>101600</xdr:colOff>
      <xdr:row>96</xdr:row>
      <xdr:rowOff>45735</xdr:rowOff>
    </xdr:to>
    <xdr:sp macro="" textlink="">
      <xdr:nvSpPr>
        <xdr:cNvPr id="702" name="楕円 701">
          <a:extLst>
            <a:ext uri="{FF2B5EF4-FFF2-40B4-BE49-F238E27FC236}">
              <a16:creationId xmlns="" xmlns:a16="http://schemas.microsoft.com/office/drawing/2014/main" id="{00000000-0008-0000-0700-0000BE020000}"/>
            </a:ext>
          </a:extLst>
        </xdr:cNvPr>
        <xdr:cNvSpPr/>
      </xdr:nvSpPr>
      <xdr:spPr>
        <a:xfrm>
          <a:off x="15430500" y="1640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62262</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14111" y="1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72045</xdr:rowOff>
    </xdr:from>
    <xdr:to>
      <xdr:col>76</xdr:col>
      <xdr:colOff>165100</xdr:colOff>
      <xdr:row>96</xdr:row>
      <xdr:rowOff>2195</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4541500" y="163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18722</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4325111" y="1613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55060</xdr:rowOff>
    </xdr:from>
    <xdr:to>
      <xdr:col>72</xdr:col>
      <xdr:colOff>38100</xdr:colOff>
      <xdr:row>95</xdr:row>
      <xdr:rowOff>156660</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3652500" y="163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1737</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3436111" y="1611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71366</xdr:rowOff>
    </xdr:from>
    <xdr:to>
      <xdr:col>67</xdr:col>
      <xdr:colOff>101600</xdr:colOff>
      <xdr:row>96</xdr:row>
      <xdr:rowOff>1516</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2763500" y="163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18043</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2547111" y="161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 xmlns:a16="http://schemas.microsoft.com/office/drawing/2014/main" id="{00000000-0008-0000-07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諸支出金最小値テキスト">
          <a:extLst>
            <a:ext uri="{FF2B5EF4-FFF2-40B4-BE49-F238E27FC236}">
              <a16:creationId xmlns="" xmlns:a16="http://schemas.microsoft.com/office/drawing/2014/main" id="{00000000-0008-0000-07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2" name="諸支出金最大値テキスト">
          <a:extLst>
            <a:ext uri="{FF2B5EF4-FFF2-40B4-BE49-F238E27FC236}">
              <a16:creationId xmlns="" xmlns:a16="http://schemas.microsoft.com/office/drawing/2014/main" id="{00000000-0008-0000-0700-0000DC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5" name="諸支出金平均値テキスト">
          <a:extLst>
            <a:ext uri="{FF2B5EF4-FFF2-40B4-BE49-F238E27FC236}">
              <a16:creationId xmlns="" xmlns:a16="http://schemas.microsoft.com/office/drawing/2014/main" id="{00000000-0008-0000-0700-0000DF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6" name="フローチャート: 判断 735">
          <a:extLst>
            <a:ext uri="{FF2B5EF4-FFF2-40B4-BE49-F238E27FC236}">
              <a16:creationId xmlns="" xmlns:a16="http://schemas.microsoft.com/office/drawing/2014/main" id="{00000000-0008-0000-0700-0000E0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38" name="フローチャート: 判断 737">
          <a:extLst>
            <a:ext uri="{FF2B5EF4-FFF2-40B4-BE49-F238E27FC236}">
              <a16:creationId xmlns="" xmlns:a16="http://schemas.microsoft.com/office/drawing/2014/main" id="{00000000-0008-0000-0700-0000E2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1" name="フローチャート: 判断 740">
          <a:extLst>
            <a:ext uri="{FF2B5EF4-FFF2-40B4-BE49-F238E27FC236}">
              <a16:creationId xmlns="" xmlns:a16="http://schemas.microsoft.com/office/drawing/2014/main" id="{00000000-0008-0000-0700-0000E5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4" name="フローチャート: 判断 743">
          <a:extLst>
            <a:ext uri="{FF2B5EF4-FFF2-40B4-BE49-F238E27FC236}">
              <a16:creationId xmlns="" xmlns:a16="http://schemas.microsoft.com/office/drawing/2014/main" id="{00000000-0008-0000-0700-0000E8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 xmlns:a16="http://schemas.microsoft.com/office/drawing/2014/main" id="{00000000-0008-0000-07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4" name="諸支出金該当値テキスト">
          <a:extLst>
            <a:ext uri="{FF2B5EF4-FFF2-40B4-BE49-F238E27FC236}">
              <a16:creationId xmlns="" xmlns:a16="http://schemas.microsoft.com/office/drawing/2014/main" id="{00000000-0008-0000-0700-0000F2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 xmlns:a16="http://schemas.microsoft.com/office/drawing/2014/main" id="{00000000-0008-0000-07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 xmlns:a16="http://schemas.microsoft.com/office/drawing/2014/main" id="{00000000-0008-0000-07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 xmlns:a16="http://schemas.microsoft.com/office/drawing/2014/main" id="{00000000-0008-0000-07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 xmlns:a16="http://schemas.microsoft.com/office/drawing/2014/main" id="{00000000-0008-0000-07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 xmlns:a16="http://schemas.microsoft.com/office/drawing/2014/main" id="{00000000-0008-0000-07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 xmlns:a16="http://schemas.microsoft.com/office/drawing/2014/main" id="{00000000-0008-0000-07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7" name="前年度繰上充用金最小値テキスト">
          <a:extLst>
            <a:ext uri="{FF2B5EF4-FFF2-40B4-BE49-F238E27FC236}">
              <a16:creationId xmlns="" xmlns:a16="http://schemas.microsoft.com/office/drawing/2014/main" id="{00000000-0008-0000-0700-000013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89" name="前年度繰上充用金最大値テキスト">
          <a:extLst>
            <a:ext uri="{FF2B5EF4-FFF2-40B4-BE49-F238E27FC236}">
              <a16:creationId xmlns="" xmlns:a16="http://schemas.microsoft.com/office/drawing/2014/main" id="{00000000-0008-0000-0700-000015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前年度繰上充用金平均値テキスト">
          <a:extLst>
            <a:ext uri="{FF2B5EF4-FFF2-40B4-BE49-F238E27FC236}">
              <a16:creationId xmlns="" xmlns:a16="http://schemas.microsoft.com/office/drawing/2014/main" id="{00000000-0008-0000-0700-000018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3" name="フローチャート: 判断 792">
          <a:extLst>
            <a:ext uri="{FF2B5EF4-FFF2-40B4-BE49-F238E27FC236}">
              <a16:creationId xmlns="" xmlns:a16="http://schemas.microsoft.com/office/drawing/2014/main" id="{00000000-0008-0000-0700-000019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0" name="楕円 809">
          <a:extLst>
            <a:ext uri="{FF2B5EF4-FFF2-40B4-BE49-F238E27FC236}">
              <a16:creationId xmlns="" xmlns:a16="http://schemas.microsoft.com/office/drawing/2014/main" id="{00000000-0008-0000-0700-00002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1" name="前年度繰上充用金該当値テキスト">
          <a:extLst>
            <a:ext uri="{FF2B5EF4-FFF2-40B4-BE49-F238E27FC236}">
              <a16:creationId xmlns="" xmlns:a16="http://schemas.microsoft.com/office/drawing/2014/main" id="{00000000-0008-0000-0700-00002B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当町の人口は</a:t>
          </a:r>
          <a:r>
            <a:rPr kumimoji="1" lang="en-US" altLang="ja-JP" sz="1300">
              <a:latin typeface="ＭＳ Ｐゴシック" panose="020B0600070205080204" pitchFamily="50" charset="-128"/>
              <a:ea typeface="ＭＳ Ｐゴシック" panose="020B0600070205080204" pitchFamily="50" charset="-128"/>
            </a:rPr>
            <a:t>12,000</a:t>
          </a:r>
          <a:r>
            <a:rPr kumimoji="1" lang="ja-JP" altLang="en-US" sz="1300">
              <a:latin typeface="ＭＳ Ｐゴシック" panose="020B0600070205080204" pitchFamily="50" charset="-128"/>
              <a:ea typeface="ＭＳ Ｐゴシック" panose="020B0600070205080204" pitchFamily="50" charset="-128"/>
            </a:rPr>
            <a:t>人ほどであるが、年間を通じて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施設の維持管理や消防力の強化が必要不可欠となっている。そのため、住民一人当たりのコストは類似団体と比べて非常に高くなっている。その中でも、消防費や衛生費が特に高い数値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年度は教育施設の設備投資による影響で教育費が前年度に比べて大きく増加した。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ＭＳ ゴシック" pitchFamily="49" charset="-128"/>
              <a:ea typeface="ＭＳ ゴシック" pitchFamily="49" charset="-128"/>
            </a:rPr>
            <a:t>　実質収支額について</a:t>
          </a:r>
          <a:r>
            <a:rPr kumimoji="1" lang="en-US" altLang="ja-JP" sz="1100" baseline="0">
              <a:latin typeface="ＭＳ ゴシック" pitchFamily="49" charset="-128"/>
              <a:ea typeface="ＭＳ ゴシック" pitchFamily="49" charset="-128"/>
            </a:rPr>
            <a:t>27</a:t>
          </a:r>
          <a:r>
            <a:rPr kumimoji="1" lang="ja-JP" altLang="en-US" sz="1100" baseline="0">
              <a:latin typeface="ＭＳ ゴシック" pitchFamily="49" charset="-128"/>
              <a:ea typeface="ＭＳ ゴシック" pitchFamily="49" charset="-128"/>
            </a:rPr>
            <a:t>年度から</a:t>
          </a:r>
          <a:r>
            <a:rPr kumimoji="1" lang="en-US" altLang="ja-JP" sz="1100" baseline="0">
              <a:latin typeface="ＭＳ ゴシック" pitchFamily="49" charset="-128"/>
              <a:ea typeface="ＭＳ ゴシック" pitchFamily="49" charset="-128"/>
            </a:rPr>
            <a:t>30</a:t>
          </a:r>
          <a:r>
            <a:rPr kumimoji="1" lang="ja-JP" altLang="en-US" sz="1100" baseline="0">
              <a:latin typeface="ＭＳ ゴシック" pitchFamily="49" charset="-128"/>
              <a:ea typeface="ＭＳ ゴシック" pitchFamily="49" charset="-128"/>
            </a:rPr>
            <a:t>年度まで、おおむね</a:t>
          </a:r>
          <a:r>
            <a:rPr kumimoji="1" lang="en-US" altLang="ja-JP" sz="1100" baseline="0">
              <a:latin typeface="ＭＳ ゴシック" pitchFamily="49" charset="-128"/>
              <a:ea typeface="ＭＳ ゴシック" pitchFamily="49" charset="-128"/>
            </a:rPr>
            <a:t>7</a:t>
          </a:r>
          <a:r>
            <a:rPr kumimoji="1" lang="ja-JP" altLang="en-US" sz="1100" baseline="0">
              <a:latin typeface="ＭＳ ゴシック" pitchFamily="49" charset="-128"/>
              <a:ea typeface="ＭＳ ゴシック" pitchFamily="49" charset="-128"/>
            </a:rPr>
            <a:t>％前後を確保している。</a:t>
          </a:r>
          <a:endParaRPr kumimoji="1" lang="en-US" altLang="ja-JP" sz="1100" baseline="0">
            <a:latin typeface="ＭＳ ゴシック" pitchFamily="49" charset="-128"/>
            <a:ea typeface="ＭＳ ゴシック" pitchFamily="49" charset="-128"/>
          </a:endParaRPr>
        </a:p>
        <a:p>
          <a:r>
            <a:rPr kumimoji="1" lang="ja-JP" altLang="en-US" sz="1100" baseline="0">
              <a:latin typeface="ＭＳ ゴシック" pitchFamily="49" charset="-128"/>
              <a:ea typeface="ＭＳ ゴシック" pitchFamily="49" charset="-128"/>
            </a:rPr>
            <a:t>　</a:t>
          </a:r>
          <a:r>
            <a:rPr kumimoji="1" lang="en-US" altLang="ja-JP" sz="1100" baseline="0">
              <a:latin typeface="ＭＳ ゴシック" pitchFamily="49" charset="-128"/>
              <a:ea typeface="ＭＳ ゴシック" pitchFamily="49" charset="-128"/>
            </a:rPr>
            <a:t>30</a:t>
          </a:r>
          <a:r>
            <a:rPr kumimoji="1" lang="ja-JP" altLang="en-US" sz="1100" baseline="0">
              <a:latin typeface="ＭＳ ゴシック" pitchFamily="49" charset="-128"/>
              <a:ea typeface="ＭＳ ゴシック" pitchFamily="49" charset="-128"/>
            </a:rPr>
            <a:t>年度において、歳入はホテルの建設等による固定資産税の増の影響が大きく、歳入全体として増となった。歳出については、中学校長寿命化工事等により、前年度より大幅な増となった。歳入歳出ともに増加したが、歳出の増加幅の方が大きく、標準財政規模比の実質収支額は</a:t>
          </a:r>
          <a:r>
            <a:rPr kumimoji="1" lang="en-US" altLang="ja-JP" sz="1100" baseline="0">
              <a:latin typeface="ＭＳ ゴシック" pitchFamily="49" charset="-128"/>
              <a:ea typeface="ＭＳ ゴシック" pitchFamily="49" charset="-128"/>
            </a:rPr>
            <a:t>0.31</a:t>
          </a:r>
          <a:r>
            <a:rPr kumimoji="1" lang="ja-JP" altLang="en-US" sz="1100" baseline="0">
              <a:latin typeface="ＭＳ ゴシック" pitchFamily="49" charset="-128"/>
              <a:ea typeface="ＭＳ ゴシック" pitchFamily="49" charset="-128"/>
            </a:rPr>
            <a:t>ポイント減となった。</a:t>
          </a:r>
          <a:endParaRPr kumimoji="1" lang="en-US" altLang="ja-JP" sz="1100" baseline="0">
            <a:latin typeface="ＭＳ ゴシック" pitchFamily="49" charset="-128"/>
            <a:ea typeface="ＭＳ ゴシック" pitchFamily="49" charset="-128"/>
          </a:endParaRPr>
        </a:p>
        <a:p>
          <a:r>
            <a:rPr kumimoji="1" lang="ja-JP" altLang="en-US" sz="1100" baseline="0">
              <a:latin typeface="ＭＳ ゴシック" pitchFamily="49" charset="-128"/>
              <a:ea typeface="ＭＳ ゴシック" pitchFamily="49" charset="-128"/>
            </a:rPr>
            <a:t>　財政調整基金はふるさと納税寄付金を積み立てたため、大幅増となった。直近五年間で財政調整基金残高は最も高くなったものの、大部分がふるさと納税寄付金による一時的な積立であるため、緊急時の対応としての残高としては、依然として不安が残っている。今後も基金残高の増にむけて努力していく必要がある。</a:t>
          </a:r>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年度に引き続き赤字はなく、全会計黒字となった。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歳入はホテルの建設等による固定資産税の増の影響が大きく、歳入全体として増となった。歳出については、中学校長寿命化工事等により、前年度より大幅な増となった。歳入歳出ともに増加したが、歳出の増加幅の方が大きく、標準財政規模比の実質収支は減となった。</a:t>
          </a:r>
        </a:p>
        <a:p>
          <a:r>
            <a:rPr kumimoji="1" lang="ja-JP" altLang="en-US" sz="1400">
              <a:latin typeface="ＭＳ ゴシック" pitchFamily="49" charset="-128"/>
              <a:ea typeface="ＭＳ ゴシック" pitchFamily="49" charset="-128"/>
            </a:rPr>
            <a:t>　今後も各会計において歳出の抑制と歳入の確保に努め、黒字額の維持、増加を図っていく。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wnr023/Desktop/&#9733;&#20132;&#20184;&#31246;&#12539;&#20132;&#20184;&#37329;&#31561;&#9733;/12_&#36001;&#25919;&#29366;&#27841;&#36039;&#26009;&#38598;(&#36001;&#25919;&#29366;&#27841;&#31561;&#19968;&#35239;&#34920;)/R1&#36001;&#25919;&#29366;&#27841;&#36039;&#26009;&#38598;&#65288;30&#27770;&#31639;&#65289;/20200814_&#24179;&#25104;30&#24180;&#24230;&#36001;&#25919;&#29366;&#27841;&#36039;&#26009;&#38598;&#12398;&#20316;&#25104;&#12395;&#12388;&#12356;&#12390;&#65288;2&#22238;&#30446;&#65289;/01_&#29031;&#20250;/&#12480;&#12454;&#12531;&#12525;&#12540;&#12489;&#12487;&#12540;&#12479;/&#12304;&#36001;&#25919;&#29366;&#27841;&#36039;&#26009;&#38598;&#12305;_143821_&#31665;&#26681;&#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P51">
            <v>0</v>
          </cell>
          <cell r="BQ51">
            <v>0</v>
          </cell>
          <cell r="BR51">
            <v>0</v>
          </cell>
          <cell r="BS51">
            <v>0</v>
          </cell>
          <cell r="BT51">
            <v>0</v>
          </cell>
          <cell r="BU51">
            <v>0</v>
          </cell>
          <cell r="BV51">
            <v>0</v>
          </cell>
          <cell r="BW51">
            <v>0</v>
          </cell>
          <cell r="BX51">
            <v>105.9</v>
          </cell>
          <cell r="BY51">
            <v>0</v>
          </cell>
          <cell r="BZ51">
            <v>0</v>
          </cell>
          <cell r="CA51">
            <v>0</v>
          </cell>
          <cell r="CB51">
            <v>0</v>
          </cell>
          <cell r="CC51">
            <v>0</v>
          </cell>
          <cell r="CD51">
            <v>0</v>
          </cell>
          <cell r="CE51">
            <v>0</v>
          </cell>
          <cell r="CF51">
            <v>92.3</v>
          </cell>
          <cell r="CG51">
            <v>0</v>
          </cell>
          <cell r="CH51">
            <v>0</v>
          </cell>
          <cell r="CI51">
            <v>0</v>
          </cell>
          <cell r="CJ51">
            <v>0</v>
          </cell>
          <cell r="CK51">
            <v>0</v>
          </cell>
          <cell r="CL51">
            <v>0</v>
          </cell>
          <cell r="CM51">
            <v>0</v>
          </cell>
          <cell r="CN51">
            <v>85.6</v>
          </cell>
          <cell r="CO51">
            <v>0</v>
          </cell>
          <cell r="CP51">
            <v>0</v>
          </cell>
          <cell r="CQ51">
            <v>0</v>
          </cell>
          <cell r="CR51">
            <v>0</v>
          </cell>
          <cell r="CS51">
            <v>0</v>
          </cell>
          <cell r="CT51">
            <v>0</v>
          </cell>
          <cell r="CU51">
            <v>0</v>
          </cell>
          <cell r="CV51">
            <v>83.9</v>
          </cell>
          <cell r="CW51">
            <v>0</v>
          </cell>
          <cell r="CX51">
            <v>0</v>
          </cell>
          <cell r="CY51">
            <v>0</v>
          </cell>
          <cell r="CZ51">
            <v>0</v>
          </cell>
          <cell r="DA51">
            <v>0</v>
          </cell>
          <cell r="DB51">
            <v>0</v>
          </cell>
          <cell r="DC51">
            <v>0</v>
          </cell>
        </row>
        <row r="53">
          <cell r="BP53">
            <v>0</v>
          </cell>
          <cell r="BQ53">
            <v>0</v>
          </cell>
          <cell r="BR53">
            <v>0</v>
          </cell>
          <cell r="BS53">
            <v>0</v>
          </cell>
          <cell r="BT53">
            <v>0</v>
          </cell>
          <cell r="BU53">
            <v>0</v>
          </cell>
          <cell r="BV53">
            <v>0</v>
          </cell>
          <cell r="BW53">
            <v>0</v>
          </cell>
          <cell r="BX53">
            <v>72.099999999999994</v>
          </cell>
          <cell r="BY53">
            <v>0</v>
          </cell>
          <cell r="BZ53">
            <v>0</v>
          </cell>
          <cell r="CA53">
            <v>0</v>
          </cell>
          <cell r="CB53">
            <v>0</v>
          </cell>
          <cell r="CC53">
            <v>0</v>
          </cell>
          <cell r="CD53">
            <v>0</v>
          </cell>
          <cell r="CE53">
            <v>0</v>
          </cell>
          <cell r="CF53">
            <v>72</v>
          </cell>
          <cell r="CG53">
            <v>0</v>
          </cell>
          <cell r="CH53">
            <v>0</v>
          </cell>
          <cell r="CI53">
            <v>0</v>
          </cell>
          <cell r="CJ53">
            <v>0</v>
          </cell>
          <cell r="CK53">
            <v>0</v>
          </cell>
          <cell r="CL53">
            <v>0</v>
          </cell>
          <cell r="CM53">
            <v>0</v>
          </cell>
          <cell r="CN53">
            <v>72.7</v>
          </cell>
          <cell r="CO53">
            <v>0</v>
          </cell>
          <cell r="CP53">
            <v>0</v>
          </cell>
          <cell r="CQ53">
            <v>0</v>
          </cell>
          <cell r="CR53">
            <v>0</v>
          </cell>
          <cell r="CS53">
            <v>0</v>
          </cell>
          <cell r="CT53">
            <v>0</v>
          </cell>
          <cell r="CU53">
            <v>0</v>
          </cell>
          <cell r="CV53">
            <v>72.099999999999994</v>
          </cell>
          <cell r="CW53">
            <v>0</v>
          </cell>
          <cell r="CX53">
            <v>0</v>
          </cell>
          <cell r="CY53">
            <v>0</v>
          </cell>
          <cell r="CZ53">
            <v>0</v>
          </cell>
          <cell r="DA53">
            <v>0</v>
          </cell>
          <cell r="DB53">
            <v>0</v>
          </cell>
          <cell r="DC53">
            <v>0</v>
          </cell>
        </row>
        <row r="55">
          <cell r="AN55" t="str">
            <v>類似団体内平均値</v>
          </cell>
          <cell r="BP55">
            <v>0</v>
          </cell>
          <cell r="BQ55">
            <v>0</v>
          </cell>
          <cell r="BR55">
            <v>0</v>
          </cell>
          <cell r="BS55">
            <v>0</v>
          </cell>
          <cell r="BT55">
            <v>0</v>
          </cell>
          <cell r="BU55">
            <v>0</v>
          </cell>
          <cell r="BV55">
            <v>0</v>
          </cell>
          <cell r="BW55">
            <v>0</v>
          </cell>
          <cell r="BX55">
            <v>13.1</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row>
        <row r="57">
          <cell r="BP57">
            <v>0</v>
          </cell>
          <cell r="BQ57">
            <v>0</v>
          </cell>
          <cell r="BR57">
            <v>0</v>
          </cell>
          <cell r="BS57">
            <v>0</v>
          </cell>
          <cell r="BT57">
            <v>0</v>
          </cell>
          <cell r="BU57">
            <v>0</v>
          </cell>
          <cell r="BV57">
            <v>0</v>
          </cell>
          <cell r="BW57">
            <v>0</v>
          </cell>
          <cell r="BX57">
            <v>53.4</v>
          </cell>
          <cell r="BY57">
            <v>0</v>
          </cell>
          <cell r="BZ57">
            <v>0</v>
          </cell>
          <cell r="CA57">
            <v>0</v>
          </cell>
          <cell r="CB57">
            <v>0</v>
          </cell>
          <cell r="CC57">
            <v>0</v>
          </cell>
          <cell r="CD57">
            <v>0</v>
          </cell>
          <cell r="CE57">
            <v>0</v>
          </cell>
          <cell r="CF57">
            <v>52.1</v>
          </cell>
          <cell r="CG57">
            <v>0</v>
          </cell>
          <cell r="CH57">
            <v>0</v>
          </cell>
          <cell r="CI57">
            <v>0</v>
          </cell>
          <cell r="CJ57">
            <v>0</v>
          </cell>
          <cell r="CK57">
            <v>0</v>
          </cell>
          <cell r="CL57">
            <v>0</v>
          </cell>
          <cell r="CM57">
            <v>0</v>
          </cell>
          <cell r="CN57">
            <v>59.1</v>
          </cell>
          <cell r="CO57">
            <v>0</v>
          </cell>
          <cell r="CP57">
            <v>0</v>
          </cell>
          <cell r="CQ57">
            <v>0</v>
          </cell>
          <cell r="CR57">
            <v>0</v>
          </cell>
          <cell r="CS57">
            <v>0</v>
          </cell>
          <cell r="CT57">
            <v>0</v>
          </cell>
          <cell r="CU57">
            <v>0</v>
          </cell>
          <cell r="CV57">
            <v>58.6</v>
          </cell>
          <cell r="CW57">
            <v>0</v>
          </cell>
          <cell r="CX57">
            <v>0</v>
          </cell>
          <cell r="CY57">
            <v>0</v>
          </cell>
          <cell r="CZ57">
            <v>0</v>
          </cell>
          <cell r="DA57">
            <v>0</v>
          </cell>
          <cell r="DB57">
            <v>0</v>
          </cell>
          <cell r="DC57">
            <v>0</v>
          </cell>
        </row>
        <row r="72">
          <cell r="BP72" t="str">
            <v>H26</v>
          </cell>
          <cell r="BX72" t="str">
            <v>H27</v>
          </cell>
          <cell r="CF72" t="str">
            <v>H28</v>
          </cell>
          <cell r="CN72" t="str">
            <v>H29</v>
          </cell>
          <cell r="CV72" t="str">
            <v>H30</v>
          </cell>
        </row>
        <row r="73">
          <cell r="AN73" t="str">
            <v>当該団体値</v>
          </cell>
          <cell r="BP73">
            <v>103.7</v>
          </cell>
          <cell r="BQ73">
            <v>0</v>
          </cell>
          <cell r="BR73">
            <v>0</v>
          </cell>
          <cell r="BS73">
            <v>0</v>
          </cell>
          <cell r="BT73">
            <v>0</v>
          </cell>
          <cell r="BU73">
            <v>0</v>
          </cell>
          <cell r="BV73">
            <v>0</v>
          </cell>
          <cell r="BW73">
            <v>0</v>
          </cell>
          <cell r="BX73">
            <v>105.9</v>
          </cell>
          <cell r="BY73">
            <v>0</v>
          </cell>
          <cell r="BZ73">
            <v>0</v>
          </cell>
          <cell r="CA73">
            <v>0</v>
          </cell>
          <cell r="CB73">
            <v>0</v>
          </cell>
          <cell r="CC73">
            <v>0</v>
          </cell>
          <cell r="CD73">
            <v>0</v>
          </cell>
          <cell r="CE73">
            <v>0</v>
          </cell>
          <cell r="CF73">
            <v>92.3</v>
          </cell>
          <cell r="CG73">
            <v>0</v>
          </cell>
          <cell r="CH73">
            <v>0</v>
          </cell>
          <cell r="CI73">
            <v>0</v>
          </cell>
          <cell r="CJ73">
            <v>0</v>
          </cell>
          <cell r="CK73">
            <v>0</v>
          </cell>
          <cell r="CL73">
            <v>0</v>
          </cell>
          <cell r="CM73">
            <v>0</v>
          </cell>
          <cell r="CN73">
            <v>85.6</v>
          </cell>
          <cell r="CO73">
            <v>0</v>
          </cell>
          <cell r="CP73">
            <v>0</v>
          </cell>
          <cell r="CQ73">
            <v>0</v>
          </cell>
          <cell r="CR73">
            <v>0</v>
          </cell>
          <cell r="CS73">
            <v>0</v>
          </cell>
          <cell r="CT73">
            <v>0</v>
          </cell>
          <cell r="CU73">
            <v>0</v>
          </cell>
          <cell r="CV73">
            <v>83.9</v>
          </cell>
          <cell r="CW73">
            <v>0</v>
          </cell>
          <cell r="CX73">
            <v>0</v>
          </cell>
          <cell r="CY73">
            <v>0</v>
          </cell>
          <cell r="CZ73">
            <v>0</v>
          </cell>
          <cell r="DA73">
            <v>0</v>
          </cell>
          <cell r="DB73">
            <v>0</v>
          </cell>
          <cell r="DC73">
            <v>0</v>
          </cell>
        </row>
        <row r="75">
          <cell r="BP75">
            <v>10.4</v>
          </cell>
          <cell r="BQ75">
            <v>0</v>
          </cell>
          <cell r="BR75">
            <v>0</v>
          </cell>
          <cell r="BS75">
            <v>0</v>
          </cell>
          <cell r="BT75">
            <v>0</v>
          </cell>
          <cell r="BU75">
            <v>0</v>
          </cell>
          <cell r="BV75">
            <v>0</v>
          </cell>
          <cell r="BW75">
            <v>0</v>
          </cell>
          <cell r="BX75">
            <v>11.7</v>
          </cell>
          <cell r="BY75">
            <v>0</v>
          </cell>
          <cell r="BZ75">
            <v>0</v>
          </cell>
          <cell r="CA75">
            <v>0</v>
          </cell>
          <cell r="CB75">
            <v>0</v>
          </cell>
          <cell r="CC75">
            <v>0</v>
          </cell>
          <cell r="CD75">
            <v>0</v>
          </cell>
          <cell r="CE75">
            <v>0</v>
          </cell>
          <cell r="CF75">
            <v>12.6</v>
          </cell>
          <cell r="CG75">
            <v>0</v>
          </cell>
          <cell r="CH75">
            <v>0</v>
          </cell>
          <cell r="CI75">
            <v>0</v>
          </cell>
          <cell r="CJ75">
            <v>0</v>
          </cell>
          <cell r="CK75">
            <v>0</v>
          </cell>
          <cell r="CL75">
            <v>0</v>
          </cell>
          <cell r="CM75">
            <v>0</v>
          </cell>
          <cell r="CN75">
            <v>12.8</v>
          </cell>
          <cell r="CO75">
            <v>0</v>
          </cell>
          <cell r="CP75">
            <v>0</v>
          </cell>
          <cell r="CQ75">
            <v>0</v>
          </cell>
          <cell r="CR75">
            <v>0</v>
          </cell>
          <cell r="CS75">
            <v>0</v>
          </cell>
          <cell r="CT75">
            <v>0</v>
          </cell>
          <cell r="CU75">
            <v>0</v>
          </cell>
          <cell r="CV75">
            <v>11.6</v>
          </cell>
          <cell r="CW75">
            <v>0</v>
          </cell>
          <cell r="CX75">
            <v>0</v>
          </cell>
          <cell r="CY75">
            <v>0</v>
          </cell>
          <cell r="CZ75">
            <v>0</v>
          </cell>
          <cell r="DA75">
            <v>0</v>
          </cell>
          <cell r="DB75">
            <v>0</v>
          </cell>
          <cell r="DC75">
            <v>0</v>
          </cell>
        </row>
        <row r="77">
          <cell r="AN77" t="str">
            <v>類似団体内平均値</v>
          </cell>
          <cell r="BP77">
            <v>10.199999999999999</v>
          </cell>
          <cell r="BQ77">
            <v>0</v>
          </cell>
          <cell r="BR77">
            <v>0</v>
          </cell>
          <cell r="BS77">
            <v>0</v>
          </cell>
          <cell r="BT77">
            <v>0</v>
          </cell>
          <cell r="BU77">
            <v>0</v>
          </cell>
          <cell r="BV77">
            <v>0</v>
          </cell>
          <cell r="BW77">
            <v>0</v>
          </cell>
          <cell r="BX77">
            <v>13.1</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row>
        <row r="79">
          <cell r="BP79">
            <v>9.1</v>
          </cell>
          <cell r="BQ79">
            <v>0</v>
          </cell>
          <cell r="BR79">
            <v>0</v>
          </cell>
          <cell r="BS79">
            <v>0</v>
          </cell>
          <cell r="BT79">
            <v>0</v>
          </cell>
          <cell r="BU79">
            <v>0</v>
          </cell>
          <cell r="BV79">
            <v>0</v>
          </cell>
          <cell r="BW79">
            <v>0</v>
          </cell>
          <cell r="BX79">
            <v>8.9</v>
          </cell>
          <cell r="BY79">
            <v>0</v>
          </cell>
          <cell r="BZ79">
            <v>0</v>
          </cell>
          <cell r="CA79">
            <v>0</v>
          </cell>
          <cell r="CB79">
            <v>0</v>
          </cell>
          <cell r="CC79">
            <v>0</v>
          </cell>
          <cell r="CD79">
            <v>0</v>
          </cell>
          <cell r="CE79">
            <v>0</v>
          </cell>
          <cell r="CF79">
            <v>7.9</v>
          </cell>
          <cell r="CG79">
            <v>0</v>
          </cell>
          <cell r="CH79">
            <v>0</v>
          </cell>
          <cell r="CI79">
            <v>0</v>
          </cell>
          <cell r="CJ79">
            <v>0</v>
          </cell>
          <cell r="CK79">
            <v>0</v>
          </cell>
          <cell r="CL79">
            <v>0</v>
          </cell>
          <cell r="CM79">
            <v>0</v>
          </cell>
          <cell r="CN79">
            <v>7.9</v>
          </cell>
          <cell r="CO79">
            <v>0</v>
          </cell>
          <cell r="CP79">
            <v>0</v>
          </cell>
          <cell r="CQ79">
            <v>0</v>
          </cell>
          <cell r="CR79">
            <v>0</v>
          </cell>
          <cell r="CS79">
            <v>0</v>
          </cell>
          <cell r="CT79">
            <v>0</v>
          </cell>
          <cell r="CU79">
            <v>0</v>
          </cell>
          <cell r="CV79">
            <v>7.8</v>
          </cell>
          <cell r="CW79">
            <v>0</v>
          </cell>
          <cell r="CX79">
            <v>0</v>
          </cell>
          <cell r="CY79">
            <v>0</v>
          </cell>
          <cell r="CZ79">
            <v>0</v>
          </cell>
          <cell r="DA79">
            <v>0</v>
          </cell>
          <cell r="DB79">
            <v>0</v>
          </cell>
          <cell r="DC79">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11602543</v>
      </c>
      <c r="BO4" s="430"/>
      <c r="BP4" s="430"/>
      <c r="BQ4" s="430"/>
      <c r="BR4" s="430"/>
      <c r="BS4" s="430"/>
      <c r="BT4" s="430"/>
      <c r="BU4" s="431"/>
      <c r="BV4" s="429">
        <v>10369668</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7.6</v>
      </c>
      <c r="CU4" s="436"/>
      <c r="CV4" s="436"/>
      <c r="CW4" s="436"/>
      <c r="CX4" s="436"/>
      <c r="CY4" s="436"/>
      <c r="CZ4" s="436"/>
      <c r="DA4" s="437"/>
      <c r="DB4" s="435">
        <v>7.9</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11147709</v>
      </c>
      <c r="BO5" s="467"/>
      <c r="BP5" s="467"/>
      <c r="BQ5" s="467"/>
      <c r="BR5" s="467"/>
      <c r="BS5" s="467"/>
      <c r="BT5" s="467"/>
      <c r="BU5" s="468"/>
      <c r="BV5" s="466">
        <v>9906839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93.7</v>
      </c>
      <c r="CU5" s="464"/>
      <c r="CV5" s="464"/>
      <c r="CW5" s="464"/>
      <c r="CX5" s="464"/>
      <c r="CY5" s="464"/>
      <c r="CZ5" s="464"/>
      <c r="DA5" s="465"/>
      <c r="DB5" s="463">
        <v>95.5</v>
      </c>
      <c r="DC5" s="464"/>
      <c r="DD5" s="464"/>
      <c r="DE5" s="464"/>
      <c r="DF5" s="464"/>
      <c r="DG5" s="464"/>
      <c r="DH5" s="464"/>
      <c r="DI5" s="465"/>
      <c r="DJ5" s="185"/>
      <c r="DK5" s="185"/>
      <c r="DL5" s="185"/>
      <c r="DM5" s="185"/>
      <c r="DN5" s="185"/>
      <c r="DO5" s="185"/>
    </row>
    <row r="6" spans="1:119" ht="18.75" customHeight="1" x14ac:dyDescent="0.2">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454834</v>
      </c>
      <c r="BO6" s="467"/>
      <c r="BP6" s="467"/>
      <c r="BQ6" s="467"/>
      <c r="BR6" s="467"/>
      <c r="BS6" s="467"/>
      <c r="BT6" s="467"/>
      <c r="BU6" s="468"/>
      <c r="BV6" s="466">
        <v>462829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93.7</v>
      </c>
      <c r="CU6" s="504"/>
      <c r="CV6" s="504"/>
      <c r="CW6" s="504"/>
      <c r="CX6" s="504"/>
      <c r="CY6" s="504"/>
      <c r="CZ6" s="504"/>
      <c r="DA6" s="505"/>
      <c r="DB6" s="503">
        <v>95.5</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93</v>
      </c>
      <c r="AV7" s="499"/>
      <c r="AW7" s="499"/>
      <c r="AX7" s="499"/>
      <c r="AY7" s="500" t="s">
        <v>105</v>
      </c>
      <c r="AZ7" s="501"/>
      <c r="BA7" s="501"/>
      <c r="BB7" s="501"/>
      <c r="BC7" s="501"/>
      <c r="BD7" s="501"/>
      <c r="BE7" s="501"/>
      <c r="BF7" s="501"/>
      <c r="BG7" s="501"/>
      <c r="BH7" s="501"/>
      <c r="BI7" s="501"/>
      <c r="BJ7" s="501"/>
      <c r="BK7" s="501"/>
      <c r="BL7" s="501"/>
      <c r="BM7" s="502"/>
      <c r="BN7" s="466">
        <v>9682</v>
      </c>
      <c r="BO7" s="467"/>
      <c r="BP7" s="467"/>
      <c r="BQ7" s="467"/>
      <c r="BR7" s="467"/>
      <c r="BS7" s="467"/>
      <c r="BT7" s="467"/>
      <c r="BU7" s="468"/>
      <c r="BV7" s="466">
        <v>10331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5823736</v>
      </c>
      <c r="CU7" s="467"/>
      <c r="CV7" s="467"/>
      <c r="CW7" s="467"/>
      <c r="CX7" s="467"/>
      <c r="CY7" s="467"/>
      <c r="CZ7" s="467"/>
      <c r="DA7" s="468"/>
      <c r="DB7" s="466">
        <v>5692484</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445152</v>
      </c>
      <c r="BO8" s="467"/>
      <c r="BP8" s="467"/>
      <c r="BQ8" s="467"/>
      <c r="BR8" s="467"/>
      <c r="BS8" s="467"/>
      <c r="BT8" s="467"/>
      <c r="BU8" s="468"/>
      <c r="BV8" s="466">
        <v>452498</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1.42</v>
      </c>
      <c r="CU8" s="507"/>
      <c r="CV8" s="507"/>
      <c r="CW8" s="507"/>
      <c r="CX8" s="507"/>
      <c r="CY8" s="507"/>
      <c r="CZ8" s="507"/>
      <c r="DA8" s="508"/>
      <c r="DB8" s="506">
        <v>1.4</v>
      </c>
      <c r="DC8" s="507"/>
      <c r="DD8" s="507"/>
      <c r="DE8" s="507"/>
      <c r="DF8" s="507"/>
      <c r="DG8" s="507"/>
      <c r="DH8" s="507"/>
      <c r="DI8" s="508"/>
      <c r="DJ8" s="185"/>
      <c r="DK8" s="185"/>
      <c r="DL8" s="185"/>
      <c r="DM8" s="185"/>
      <c r="DN8" s="185"/>
      <c r="DO8" s="185"/>
    </row>
    <row r="9" spans="1:119" ht="18.75" customHeight="1" thickBot="1" x14ac:dyDescent="0.25">
      <c r="A9" s="186"/>
      <c r="B9" s="460" t="s">
        <v>110</v>
      </c>
      <c r="C9" s="461"/>
      <c r="D9" s="461"/>
      <c r="E9" s="461"/>
      <c r="F9" s="461"/>
      <c r="G9" s="461"/>
      <c r="H9" s="461"/>
      <c r="I9" s="461"/>
      <c r="J9" s="461"/>
      <c r="K9" s="509"/>
      <c r="L9" s="510" t="s">
        <v>111</v>
      </c>
      <c r="M9" s="511"/>
      <c r="N9" s="511"/>
      <c r="O9" s="511"/>
      <c r="P9" s="511"/>
      <c r="Q9" s="512"/>
      <c r="R9" s="513">
        <v>11786</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-7346</v>
      </c>
      <c r="BO9" s="467"/>
      <c r="BP9" s="467"/>
      <c r="BQ9" s="467"/>
      <c r="BR9" s="467"/>
      <c r="BS9" s="467"/>
      <c r="BT9" s="467"/>
      <c r="BU9" s="468"/>
      <c r="BV9" s="466">
        <v>17778</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9.1999999999999993</v>
      </c>
      <c r="CU9" s="464"/>
      <c r="CV9" s="464"/>
      <c r="CW9" s="464"/>
      <c r="CX9" s="464"/>
      <c r="CY9" s="464"/>
      <c r="CZ9" s="464"/>
      <c r="DA9" s="465"/>
      <c r="DB9" s="463">
        <v>10.5</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117</v>
      </c>
      <c r="M10" s="496"/>
      <c r="N10" s="496"/>
      <c r="O10" s="496"/>
      <c r="P10" s="496"/>
      <c r="Q10" s="497"/>
      <c r="R10" s="517">
        <v>13853</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643862</v>
      </c>
      <c r="BO10" s="467"/>
      <c r="BP10" s="467"/>
      <c r="BQ10" s="467"/>
      <c r="BR10" s="467"/>
      <c r="BS10" s="467"/>
      <c r="BT10" s="467"/>
      <c r="BU10" s="468"/>
      <c r="BV10" s="466">
        <v>631263</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93</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2">
      <c r="A12" s="186"/>
      <c r="B12" s="526" t="s">
        <v>129</v>
      </c>
      <c r="C12" s="527"/>
      <c r="D12" s="527"/>
      <c r="E12" s="527"/>
      <c r="F12" s="527"/>
      <c r="G12" s="527"/>
      <c r="H12" s="527"/>
      <c r="I12" s="527"/>
      <c r="J12" s="527"/>
      <c r="K12" s="528"/>
      <c r="L12" s="535" t="s">
        <v>130</v>
      </c>
      <c r="M12" s="536"/>
      <c r="N12" s="536"/>
      <c r="O12" s="536"/>
      <c r="P12" s="536"/>
      <c r="Q12" s="537"/>
      <c r="R12" s="538">
        <v>11655</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273394</v>
      </c>
      <c r="BO12" s="467"/>
      <c r="BP12" s="467"/>
      <c r="BQ12" s="467"/>
      <c r="BR12" s="467"/>
      <c r="BS12" s="467"/>
      <c r="BT12" s="467"/>
      <c r="BU12" s="468"/>
      <c r="BV12" s="466">
        <v>131554</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11162</v>
      </c>
      <c r="S13" s="548"/>
      <c r="T13" s="548"/>
      <c r="U13" s="548"/>
      <c r="V13" s="549"/>
      <c r="W13" s="482" t="s">
        <v>139</v>
      </c>
      <c r="X13" s="483"/>
      <c r="Y13" s="483"/>
      <c r="Z13" s="483"/>
      <c r="AA13" s="483"/>
      <c r="AB13" s="473"/>
      <c r="AC13" s="517">
        <v>72</v>
      </c>
      <c r="AD13" s="518"/>
      <c r="AE13" s="518"/>
      <c r="AF13" s="518"/>
      <c r="AG13" s="557"/>
      <c r="AH13" s="517">
        <v>50</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363122</v>
      </c>
      <c r="BO13" s="467"/>
      <c r="BP13" s="467"/>
      <c r="BQ13" s="467"/>
      <c r="BR13" s="467"/>
      <c r="BS13" s="467"/>
      <c r="BT13" s="467"/>
      <c r="BU13" s="468"/>
      <c r="BV13" s="466">
        <v>517487</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11.6</v>
      </c>
      <c r="CU13" s="464"/>
      <c r="CV13" s="464"/>
      <c r="CW13" s="464"/>
      <c r="CX13" s="464"/>
      <c r="CY13" s="464"/>
      <c r="CZ13" s="464"/>
      <c r="DA13" s="465"/>
      <c r="DB13" s="463">
        <v>12.8</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11968</v>
      </c>
      <c r="S14" s="548"/>
      <c r="T14" s="548"/>
      <c r="U14" s="548"/>
      <c r="V14" s="549"/>
      <c r="W14" s="456"/>
      <c r="X14" s="457"/>
      <c r="Y14" s="457"/>
      <c r="Z14" s="457"/>
      <c r="AA14" s="457"/>
      <c r="AB14" s="446"/>
      <c r="AC14" s="550">
        <v>1.1000000000000001</v>
      </c>
      <c r="AD14" s="551"/>
      <c r="AE14" s="551"/>
      <c r="AF14" s="551"/>
      <c r="AG14" s="552"/>
      <c r="AH14" s="550">
        <v>0.6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83.9</v>
      </c>
      <c r="CU14" s="562"/>
      <c r="CV14" s="562"/>
      <c r="CW14" s="562"/>
      <c r="CX14" s="562"/>
      <c r="CY14" s="562"/>
      <c r="CZ14" s="562"/>
      <c r="DA14" s="563"/>
      <c r="DB14" s="561">
        <v>85.6</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138</v>
      </c>
      <c r="N15" s="555"/>
      <c r="O15" s="555"/>
      <c r="P15" s="555"/>
      <c r="Q15" s="556"/>
      <c r="R15" s="547">
        <v>11570</v>
      </c>
      <c r="S15" s="548"/>
      <c r="T15" s="548"/>
      <c r="U15" s="548"/>
      <c r="V15" s="549"/>
      <c r="W15" s="482" t="s">
        <v>146</v>
      </c>
      <c r="X15" s="483"/>
      <c r="Y15" s="483"/>
      <c r="Z15" s="483"/>
      <c r="AA15" s="483"/>
      <c r="AB15" s="473"/>
      <c r="AC15" s="517">
        <v>634</v>
      </c>
      <c r="AD15" s="518"/>
      <c r="AE15" s="518"/>
      <c r="AF15" s="518"/>
      <c r="AG15" s="557"/>
      <c r="AH15" s="517">
        <v>725</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4415501</v>
      </c>
      <c r="BO15" s="430"/>
      <c r="BP15" s="430"/>
      <c r="BQ15" s="430"/>
      <c r="BR15" s="430"/>
      <c r="BS15" s="430"/>
      <c r="BT15" s="430"/>
      <c r="BU15" s="431"/>
      <c r="BV15" s="429">
        <v>4340546</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9.8000000000000007</v>
      </c>
      <c r="AD16" s="551"/>
      <c r="AE16" s="551"/>
      <c r="AF16" s="551"/>
      <c r="AG16" s="552"/>
      <c r="AH16" s="550">
        <v>8.9</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3046715</v>
      </c>
      <c r="BO16" s="467"/>
      <c r="BP16" s="467"/>
      <c r="BQ16" s="467"/>
      <c r="BR16" s="467"/>
      <c r="BS16" s="467"/>
      <c r="BT16" s="467"/>
      <c r="BU16" s="468"/>
      <c r="BV16" s="466">
        <v>3079938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5784</v>
      </c>
      <c r="AD17" s="518"/>
      <c r="AE17" s="518"/>
      <c r="AF17" s="518"/>
      <c r="AG17" s="557"/>
      <c r="AH17" s="517">
        <v>7400</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5823736</v>
      </c>
      <c r="BO17" s="467"/>
      <c r="BP17" s="467"/>
      <c r="BQ17" s="467"/>
      <c r="BR17" s="467"/>
      <c r="BS17" s="467"/>
      <c r="BT17" s="467"/>
      <c r="BU17" s="468"/>
      <c r="BV17" s="466">
        <v>5692484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92.86</v>
      </c>
      <c r="M18" s="579"/>
      <c r="N18" s="579"/>
      <c r="O18" s="579"/>
      <c r="P18" s="579"/>
      <c r="Q18" s="579"/>
      <c r="R18" s="580"/>
      <c r="S18" s="580"/>
      <c r="T18" s="580"/>
      <c r="U18" s="580"/>
      <c r="V18" s="581"/>
      <c r="W18" s="484"/>
      <c r="X18" s="485"/>
      <c r="Y18" s="485"/>
      <c r="Z18" s="485"/>
      <c r="AA18" s="485"/>
      <c r="AB18" s="476"/>
      <c r="AC18" s="582">
        <v>89.1</v>
      </c>
      <c r="AD18" s="583"/>
      <c r="AE18" s="583"/>
      <c r="AF18" s="583"/>
      <c r="AG18" s="584"/>
      <c r="AH18" s="582">
        <v>90.5</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6127617</v>
      </c>
      <c r="BO18" s="467"/>
      <c r="BP18" s="467"/>
      <c r="BQ18" s="467"/>
      <c r="BR18" s="467"/>
      <c r="BS18" s="467"/>
      <c r="BT18" s="467"/>
      <c r="BU18" s="468"/>
      <c r="BV18" s="466">
        <v>6215583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127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8452970</v>
      </c>
      <c r="BO19" s="467"/>
      <c r="BP19" s="467"/>
      <c r="BQ19" s="467"/>
      <c r="BR19" s="467"/>
      <c r="BS19" s="467"/>
      <c r="BT19" s="467"/>
      <c r="BU19" s="468"/>
      <c r="BV19" s="466">
        <v>8380874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6088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6968949</v>
      </c>
      <c r="BO23" s="467"/>
      <c r="BP23" s="467"/>
      <c r="BQ23" s="467"/>
      <c r="BR23" s="467"/>
      <c r="BS23" s="467"/>
      <c r="BT23" s="467"/>
      <c r="BU23" s="468"/>
      <c r="BV23" s="466">
        <v>5961046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8550</v>
      </c>
      <c r="R24" s="518"/>
      <c r="S24" s="518"/>
      <c r="T24" s="518"/>
      <c r="U24" s="518"/>
      <c r="V24" s="557"/>
      <c r="W24" s="616"/>
      <c r="X24" s="604"/>
      <c r="Y24" s="605"/>
      <c r="Z24" s="516" t="s">
        <v>170</v>
      </c>
      <c r="AA24" s="496"/>
      <c r="AB24" s="496"/>
      <c r="AC24" s="496"/>
      <c r="AD24" s="496"/>
      <c r="AE24" s="496"/>
      <c r="AF24" s="496"/>
      <c r="AG24" s="497"/>
      <c r="AH24" s="517">
        <v>329</v>
      </c>
      <c r="AI24" s="518"/>
      <c r="AJ24" s="518"/>
      <c r="AK24" s="518"/>
      <c r="AL24" s="557"/>
      <c r="AM24" s="517">
        <v>1009701</v>
      </c>
      <c r="AN24" s="518"/>
      <c r="AO24" s="518"/>
      <c r="AP24" s="518"/>
      <c r="AQ24" s="518"/>
      <c r="AR24" s="557"/>
      <c r="AS24" s="517">
        <v>3069</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2913146</v>
      </c>
      <c r="BO24" s="467"/>
      <c r="BP24" s="467"/>
      <c r="BQ24" s="467"/>
      <c r="BR24" s="467"/>
      <c r="BS24" s="467"/>
      <c r="BT24" s="467"/>
      <c r="BU24" s="468"/>
      <c r="BV24" s="466">
        <v>2110380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1</v>
      </c>
      <c r="M25" s="518"/>
      <c r="N25" s="518"/>
      <c r="O25" s="518"/>
      <c r="P25" s="557"/>
      <c r="Q25" s="517">
        <v>6800</v>
      </c>
      <c r="R25" s="518"/>
      <c r="S25" s="518"/>
      <c r="T25" s="518"/>
      <c r="U25" s="518"/>
      <c r="V25" s="557"/>
      <c r="W25" s="616"/>
      <c r="X25" s="604"/>
      <c r="Y25" s="605"/>
      <c r="Z25" s="516" t="s">
        <v>173</v>
      </c>
      <c r="AA25" s="496"/>
      <c r="AB25" s="496"/>
      <c r="AC25" s="496"/>
      <c r="AD25" s="496"/>
      <c r="AE25" s="496"/>
      <c r="AF25" s="496"/>
      <c r="AG25" s="497"/>
      <c r="AH25" s="517">
        <v>92</v>
      </c>
      <c r="AI25" s="518"/>
      <c r="AJ25" s="518"/>
      <c r="AK25" s="518"/>
      <c r="AL25" s="557"/>
      <c r="AM25" s="517">
        <v>288604</v>
      </c>
      <c r="AN25" s="518"/>
      <c r="AO25" s="518"/>
      <c r="AP25" s="518"/>
      <c r="AQ25" s="518"/>
      <c r="AR25" s="557"/>
      <c r="AS25" s="517">
        <v>3137</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517125</v>
      </c>
      <c r="BO25" s="430"/>
      <c r="BP25" s="430"/>
      <c r="BQ25" s="430"/>
      <c r="BR25" s="430"/>
      <c r="BS25" s="430"/>
      <c r="BT25" s="430"/>
      <c r="BU25" s="431"/>
      <c r="BV25" s="429">
        <v>517125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175</v>
      </c>
      <c r="F26" s="496"/>
      <c r="G26" s="496"/>
      <c r="H26" s="496"/>
      <c r="I26" s="496"/>
      <c r="J26" s="496"/>
      <c r="K26" s="497"/>
      <c r="L26" s="517">
        <v>1</v>
      </c>
      <c r="M26" s="518"/>
      <c r="N26" s="518"/>
      <c r="O26" s="518"/>
      <c r="P26" s="557"/>
      <c r="Q26" s="517">
        <v>6300</v>
      </c>
      <c r="R26" s="518"/>
      <c r="S26" s="518"/>
      <c r="T26" s="518"/>
      <c r="U26" s="518"/>
      <c r="V26" s="557"/>
      <c r="W26" s="616"/>
      <c r="X26" s="604"/>
      <c r="Y26" s="605"/>
      <c r="Z26" s="516" t="s">
        <v>176</v>
      </c>
      <c r="AA26" s="626"/>
      <c r="AB26" s="626"/>
      <c r="AC26" s="626"/>
      <c r="AD26" s="626"/>
      <c r="AE26" s="626"/>
      <c r="AF26" s="626"/>
      <c r="AG26" s="627"/>
      <c r="AH26" s="517">
        <v>6</v>
      </c>
      <c r="AI26" s="518"/>
      <c r="AJ26" s="518"/>
      <c r="AK26" s="518"/>
      <c r="AL26" s="557"/>
      <c r="AM26" s="517">
        <v>16638</v>
      </c>
      <c r="AN26" s="518"/>
      <c r="AO26" s="518"/>
      <c r="AP26" s="518"/>
      <c r="AQ26" s="518"/>
      <c r="AR26" s="557"/>
      <c r="AS26" s="517">
        <v>2773</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178</v>
      </c>
      <c r="F27" s="496"/>
      <c r="G27" s="496"/>
      <c r="H27" s="496"/>
      <c r="I27" s="496"/>
      <c r="J27" s="496"/>
      <c r="K27" s="497"/>
      <c r="L27" s="517">
        <v>1</v>
      </c>
      <c r="M27" s="518"/>
      <c r="N27" s="518"/>
      <c r="O27" s="518"/>
      <c r="P27" s="557"/>
      <c r="Q27" s="517">
        <v>4080</v>
      </c>
      <c r="R27" s="518"/>
      <c r="S27" s="518"/>
      <c r="T27" s="518"/>
      <c r="U27" s="518"/>
      <c r="V27" s="557"/>
      <c r="W27" s="616"/>
      <c r="X27" s="604"/>
      <c r="Y27" s="605"/>
      <c r="Z27" s="516" t="s">
        <v>179</v>
      </c>
      <c r="AA27" s="496"/>
      <c r="AB27" s="496"/>
      <c r="AC27" s="496"/>
      <c r="AD27" s="496"/>
      <c r="AE27" s="496"/>
      <c r="AF27" s="496"/>
      <c r="AG27" s="497"/>
      <c r="AH27" s="517">
        <v>4</v>
      </c>
      <c r="AI27" s="518"/>
      <c r="AJ27" s="518"/>
      <c r="AK27" s="518"/>
      <c r="AL27" s="557"/>
      <c r="AM27" s="517">
        <v>13696</v>
      </c>
      <c r="AN27" s="518"/>
      <c r="AO27" s="518"/>
      <c r="AP27" s="518"/>
      <c r="AQ27" s="518"/>
      <c r="AR27" s="557"/>
      <c r="AS27" s="517">
        <v>3424</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137</v>
      </c>
      <c r="BO27" s="640"/>
      <c r="BP27" s="640"/>
      <c r="BQ27" s="640"/>
      <c r="BR27" s="640"/>
      <c r="BS27" s="640"/>
      <c r="BT27" s="640"/>
      <c r="BU27" s="641"/>
      <c r="BV27" s="639" t="s">
        <v>137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181</v>
      </c>
      <c r="F28" s="496"/>
      <c r="G28" s="496"/>
      <c r="H28" s="496"/>
      <c r="I28" s="496"/>
      <c r="J28" s="496"/>
      <c r="K28" s="497"/>
      <c r="L28" s="517">
        <v>1</v>
      </c>
      <c r="M28" s="518"/>
      <c r="N28" s="518"/>
      <c r="O28" s="518"/>
      <c r="P28" s="557"/>
      <c r="Q28" s="517">
        <v>3280</v>
      </c>
      <c r="R28" s="518"/>
      <c r="S28" s="518"/>
      <c r="T28" s="518"/>
      <c r="U28" s="518"/>
      <c r="V28" s="557"/>
      <c r="W28" s="616"/>
      <c r="X28" s="604"/>
      <c r="Y28" s="605"/>
      <c r="Z28" s="516" t="s">
        <v>182</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1741931</v>
      </c>
      <c r="BO28" s="430"/>
      <c r="BP28" s="430"/>
      <c r="BQ28" s="430"/>
      <c r="BR28" s="430"/>
      <c r="BS28" s="430"/>
      <c r="BT28" s="430"/>
      <c r="BU28" s="431"/>
      <c r="BV28" s="429">
        <v>1371463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184</v>
      </c>
      <c r="F29" s="496"/>
      <c r="G29" s="496"/>
      <c r="H29" s="496"/>
      <c r="I29" s="496"/>
      <c r="J29" s="496"/>
      <c r="K29" s="497"/>
      <c r="L29" s="517">
        <v>12</v>
      </c>
      <c r="M29" s="518"/>
      <c r="N29" s="518"/>
      <c r="O29" s="518"/>
      <c r="P29" s="557"/>
      <c r="Q29" s="517">
        <v>3060</v>
      </c>
      <c r="R29" s="518"/>
      <c r="S29" s="518"/>
      <c r="T29" s="518"/>
      <c r="U29" s="518"/>
      <c r="V29" s="557"/>
      <c r="W29" s="617"/>
      <c r="X29" s="618"/>
      <c r="Y29" s="619"/>
      <c r="Z29" s="516" t="s">
        <v>185</v>
      </c>
      <c r="AA29" s="496"/>
      <c r="AB29" s="496"/>
      <c r="AC29" s="496"/>
      <c r="AD29" s="496"/>
      <c r="AE29" s="496"/>
      <c r="AF29" s="496"/>
      <c r="AG29" s="497"/>
      <c r="AH29" s="517">
        <v>333</v>
      </c>
      <c r="AI29" s="518"/>
      <c r="AJ29" s="518"/>
      <c r="AK29" s="518"/>
      <c r="AL29" s="557"/>
      <c r="AM29" s="517">
        <v>1023397</v>
      </c>
      <c r="AN29" s="518"/>
      <c r="AO29" s="518"/>
      <c r="AP29" s="518"/>
      <c r="AQ29" s="518"/>
      <c r="AR29" s="557"/>
      <c r="AS29" s="517">
        <v>3073</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t="s">
        <v>137</v>
      </c>
      <c r="BO29" s="467"/>
      <c r="BP29" s="467"/>
      <c r="BQ29" s="467"/>
      <c r="BR29" s="467"/>
      <c r="BS29" s="467"/>
      <c r="BT29" s="467"/>
      <c r="BU29" s="468"/>
      <c r="BV29" s="466" t="s">
        <v>137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100.9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494319</v>
      </c>
      <c r="BO30" s="640"/>
      <c r="BP30" s="640"/>
      <c r="BQ30" s="640"/>
      <c r="BR30" s="640"/>
      <c r="BS30" s="640"/>
      <c r="BT30" s="640"/>
      <c r="BU30" s="641"/>
      <c r="BV30" s="639">
        <v>492798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温泉特別会計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箱根町外二カ市組合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（公財）箱根町文化・スポーツ財団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育英奨学金特別会計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公共下水道事業会計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南足柄市外４カ市町組合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（一財）箱根町観光協会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神奈川県市町村職員退職手当組合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（公財）かながわ健康財団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神奈川県後期高齢者医療広域連合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神奈川県後期高齢者医療広域連合（後期高齢者特別会計）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神奈川県町村情報システム共同組合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205</v>
      </c>
    </row>
    <row r="50" spans="5:5" x14ac:dyDescent="0.2">
      <c r="E50" s="187" t="s">
        <v>206</v>
      </c>
    </row>
    <row r="51" spans="5:5" x14ac:dyDescent="0.2">
      <c r="E51" s="187" t="s">
        <v>207</v>
      </c>
    </row>
    <row r="52" spans="5:5" x14ac:dyDescent="0.2">
      <c r="E52" s="187" t="s">
        <v>208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nselvyxjBMMewIlbXwCUfIyybx+6rMAXQ79VgNxzWxzF3U3Oeks3JuCHMXek208WykBnF2qQnoVExe7l5whq/A==" saltValue="uqGyKN0mR2GEMa7dqrRi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44" t="s">
        <v>551</v>
      </c>
      <c r="D34" s="1244"/>
      <c r="E34" s="1245"/>
      <c r="F34" s="32">
        <v>3.65</v>
      </c>
      <c r="G34" s="33">
        <v>6.66</v>
      </c>
      <c r="H34" s="33">
        <v>7.19</v>
      </c>
      <c r="I34" s="33">
        <v>7.66</v>
      </c>
      <c r="J34" s="34">
        <v>7.27</v>
      </c>
      <c r="K34" s="22"/>
      <c r="L34" s="22"/>
      <c r="M34" s="22"/>
      <c r="N34" s="22"/>
      <c r="O34" s="22"/>
      <c r="P34" s="22"/>
    </row>
    <row r="35" spans="1:16" ht="39" customHeight="1" x14ac:dyDescent="0.2">
      <c r="A35" s="22"/>
      <c r="B35" s="35"/>
      <c r="C35" s="1238" t="s">
        <v>552</v>
      </c>
      <c r="D35" s="1239"/>
      <c r="E35" s="1240"/>
      <c r="F35" s="36" t="s">
        <v>504</v>
      </c>
      <c r="G35" s="37" t="s">
        <v>504</v>
      </c>
      <c r="H35" s="37" t="s">
        <v>504</v>
      </c>
      <c r="I35" s="37" t="s">
        <v>504</v>
      </c>
      <c r="J35" s="38">
        <v>4.07</v>
      </c>
      <c r="K35" s="22"/>
      <c r="L35" s="22"/>
      <c r="M35" s="22"/>
      <c r="N35" s="22"/>
      <c r="O35" s="22"/>
      <c r="P35" s="22"/>
    </row>
    <row r="36" spans="1:16" ht="39" customHeight="1" x14ac:dyDescent="0.2">
      <c r="A36" s="22"/>
      <c r="B36" s="35"/>
      <c r="C36" s="1238" t="s">
        <v>553</v>
      </c>
      <c r="D36" s="1239"/>
      <c r="E36" s="1240"/>
      <c r="F36" s="36">
        <v>2.83</v>
      </c>
      <c r="G36" s="37">
        <v>2.84</v>
      </c>
      <c r="H36" s="37">
        <v>2.72</v>
      </c>
      <c r="I36" s="37">
        <v>3.27</v>
      </c>
      <c r="J36" s="38">
        <v>3.41</v>
      </c>
      <c r="K36" s="22"/>
      <c r="L36" s="22"/>
      <c r="M36" s="22"/>
      <c r="N36" s="22"/>
      <c r="O36" s="22"/>
      <c r="P36" s="22"/>
    </row>
    <row r="37" spans="1:16" ht="39" customHeight="1" x14ac:dyDescent="0.2">
      <c r="A37" s="22"/>
      <c r="B37" s="35"/>
      <c r="C37" s="1238" t="s">
        <v>554</v>
      </c>
      <c r="D37" s="1239"/>
      <c r="E37" s="1240"/>
      <c r="F37" s="36">
        <v>1.1200000000000001</v>
      </c>
      <c r="G37" s="37">
        <v>1.29</v>
      </c>
      <c r="H37" s="37">
        <v>1.91</v>
      </c>
      <c r="I37" s="37">
        <v>1.02</v>
      </c>
      <c r="J37" s="38">
        <v>1.23</v>
      </c>
      <c r="K37" s="22"/>
      <c r="L37" s="22"/>
      <c r="M37" s="22"/>
      <c r="N37" s="22"/>
      <c r="O37" s="22"/>
      <c r="P37" s="22"/>
    </row>
    <row r="38" spans="1:16" ht="39" customHeight="1" x14ac:dyDescent="0.2">
      <c r="A38" s="22"/>
      <c r="B38" s="35"/>
      <c r="C38" s="1238" t="s">
        <v>555</v>
      </c>
      <c r="D38" s="1239"/>
      <c r="E38" s="1240"/>
      <c r="F38" s="36">
        <v>0.25</v>
      </c>
      <c r="G38" s="37">
        <v>0.15</v>
      </c>
      <c r="H38" s="37">
        <v>0.31</v>
      </c>
      <c r="I38" s="37">
        <v>1.04</v>
      </c>
      <c r="J38" s="38">
        <v>0.91</v>
      </c>
      <c r="K38" s="22"/>
      <c r="L38" s="22"/>
      <c r="M38" s="22"/>
      <c r="N38" s="22"/>
      <c r="O38" s="22"/>
      <c r="P38" s="22"/>
    </row>
    <row r="39" spans="1:16" ht="39" customHeight="1" x14ac:dyDescent="0.2">
      <c r="A39" s="22"/>
      <c r="B39" s="35"/>
      <c r="C39" s="1238" t="s">
        <v>556</v>
      </c>
      <c r="D39" s="1239"/>
      <c r="E39" s="1240"/>
      <c r="F39" s="36">
        <v>0.22</v>
      </c>
      <c r="G39" s="37">
        <v>0.2</v>
      </c>
      <c r="H39" s="37">
        <v>0.25</v>
      </c>
      <c r="I39" s="37">
        <v>0.28000000000000003</v>
      </c>
      <c r="J39" s="38">
        <v>0.36</v>
      </c>
      <c r="K39" s="22"/>
      <c r="L39" s="22"/>
      <c r="M39" s="22"/>
      <c r="N39" s="22"/>
      <c r="O39" s="22"/>
      <c r="P39" s="22"/>
    </row>
    <row r="40" spans="1:16" ht="39" customHeight="1" x14ac:dyDescent="0.2">
      <c r="A40" s="22"/>
      <c r="B40" s="35"/>
      <c r="C40" s="1238" t="s">
        <v>557</v>
      </c>
      <c r="D40" s="1239"/>
      <c r="E40" s="1240"/>
      <c r="F40" s="36">
        <v>0.65</v>
      </c>
      <c r="G40" s="37">
        <v>0.42</v>
      </c>
      <c r="H40" s="37">
        <v>0.34</v>
      </c>
      <c r="I40" s="37">
        <v>0.25</v>
      </c>
      <c r="J40" s="38">
        <v>0.33</v>
      </c>
      <c r="K40" s="22"/>
      <c r="L40" s="22"/>
      <c r="M40" s="22"/>
      <c r="N40" s="22"/>
      <c r="O40" s="22"/>
      <c r="P40" s="22"/>
    </row>
    <row r="41" spans="1:16" ht="39" customHeight="1" x14ac:dyDescent="0.2">
      <c r="A41" s="22"/>
      <c r="B41" s="35"/>
      <c r="C41" s="1238" t="s">
        <v>558</v>
      </c>
      <c r="D41" s="1239"/>
      <c r="E41" s="1240"/>
      <c r="F41" s="36">
        <v>0.12</v>
      </c>
      <c r="G41" s="37">
        <v>0.15</v>
      </c>
      <c r="H41" s="37">
        <v>0.15</v>
      </c>
      <c r="I41" s="37">
        <v>0.18</v>
      </c>
      <c r="J41" s="38">
        <v>0.16</v>
      </c>
      <c r="K41" s="22"/>
      <c r="L41" s="22"/>
      <c r="M41" s="22"/>
      <c r="N41" s="22"/>
      <c r="O41" s="22"/>
      <c r="P41" s="22"/>
    </row>
    <row r="42" spans="1:16" ht="39" customHeight="1" x14ac:dyDescent="0.2">
      <c r="A42" s="22"/>
      <c r="B42" s="39"/>
      <c r="C42" s="1238" t="s">
        <v>559</v>
      </c>
      <c r="D42" s="1239"/>
      <c r="E42" s="1240"/>
      <c r="F42" s="36" t="s">
        <v>504</v>
      </c>
      <c r="G42" s="37" t="s">
        <v>504</v>
      </c>
      <c r="H42" s="37" t="s">
        <v>504</v>
      </c>
      <c r="I42" s="37" t="s">
        <v>504</v>
      </c>
      <c r="J42" s="38" t="s">
        <v>504</v>
      </c>
      <c r="K42" s="22"/>
      <c r="L42" s="22"/>
      <c r="M42" s="22"/>
      <c r="N42" s="22"/>
      <c r="O42" s="22"/>
      <c r="P42" s="22"/>
    </row>
    <row r="43" spans="1:16" ht="39" customHeight="1" thickBot="1" x14ac:dyDescent="0.25">
      <c r="A43" s="22"/>
      <c r="B43" s="40"/>
      <c r="C43" s="1241" t="s">
        <v>560</v>
      </c>
      <c r="D43" s="1242"/>
      <c r="E43" s="1243"/>
      <c r="F43" s="41">
        <v>0.59</v>
      </c>
      <c r="G43" s="42">
        <v>0.51</v>
      </c>
      <c r="H43" s="42">
        <v>0.93</v>
      </c>
      <c r="I43" s="42">
        <v>3.08</v>
      </c>
      <c r="J43" s="43" t="s">
        <v>504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3G4LIypPoMEgVb9fW1hm5M6Z82n/dMT5o29fMKE7vKUeAVXmtGFl8FztWejSejQ0/rSMVi5NwWYjlYbRA05Jcg==" saltValue="mfnJR49zFvv0u7VyHG5P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996</v>
      </c>
      <c r="L45" s="60">
        <v>992</v>
      </c>
      <c r="M45" s="60">
        <v>958</v>
      </c>
      <c r="N45" s="60">
        <v>886</v>
      </c>
      <c r="O45" s="61">
        <v>786</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504</v>
      </c>
      <c r="L47" s="64" t="s">
        <v>504</v>
      </c>
      <c r="M47" s="64" t="s">
        <v>504</v>
      </c>
      <c r="N47" s="64" t="s">
        <v>504</v>
      </c>
      <c r="O47" s="65" t="s">
        <v>504</v>
      </c>
      <c r="P47" s="48"/>
      <c r="Q47" s="48"/>
      <c r="R47" s="48"/>
      <c r="S47" s="48"/>
      <c r="T47" s="48"/>
      <c r="U47" s="48"/>
    </row>
    <row r="48" spans="1:21" ht="30.75" customHeight="1" x14ac:dyDescent="0.2">
      <c r="A48" s="48"/>
      <c r="B48" s="1248"/>
      <c r="C48" s="1249"/>
      <c r="D48" s="62"/>
      <c r="E48" s="1254" t="s">
        <v>15</v>
      </c>
      <c r="F48" s="1254"/>
      <c r="G48" s="1254"/>
      <c r="H48" s="1254"/>
      <c r="I48" s="1254"/>
      <c r="J48" s="1255"/>
      <c r="K48" s="63">
        <v>271</v>
      </c>
      <c r="L48" s="64">
        <v>296</v>
      </c>
      <c r="M48" s="64">
        <v>307</v>
      </c>
      <c r="N48" s="64">
        <v>263</v>
      </c>
      <c r="O48" s="65">
        <v>209</v>
      </c>
      <c r="P48" s="48"/>
      <c r="Q48" s="48"/>
      <c r="R48" s="48"/>
      <c r="S48" s="48"/>
      <c r="T48" s="48"/>
      <c r="U48" s="48"/>
    </row>
    <row r="49" spans="1:21" ht="30.75" customHeight="1" x14ac:dyDescent="0.2">
      <c r="A49" s="48"/>
      <c r="B49" s="1248"/>
      <c r="C49" s="1249"/>
      <c r="D49" s="62"/>
      <c r="E49" s="1254" t="s">
        <v>16</v>
      </c>
      <c r="F49" s="1254"/>
      <c r="G49" s="1254"/>
      <c r="H49" s="1254"/>
      <c r="I49" s="1254"/>
      <c r="J49" s="1255"/>
      <c r="K49" s="63" t="s">
        <v>504</v>
      </c>
      <c r="L49" s="64" t="s">
        <v>504</v>
      </c>
      <c r="M49" s="64" t="s">
        <v>504</v>
      </c>
      <c r="N49" s="64" t="s">
        <v>504</v>
      </c>
      <c r="O49" s="65" t="s">
        <v>504</v>
      </c>
      <c r="P49" s="48"/>
      <c r="Q49" s="48"/>
      <c r="R49" s="48"/>
      <c r="S49" s="48"/>
      <c r="T49" s="48"/>
      <c r="U49" s="48"/>
    </row>
    <row r="50" spans="1:21" ht="30.75" customHeight="1" x14ac:dyDescent="0.2">
      <c r="A50" s="48"/>
      <c r="B50" s="1248"/>
      <c r="C50" s="1249"/>
      <c r="D50" s="62"/>
      <c r="E50" s="1254" t="s">
        <v>17</v>
      </c>
      <c r="F50" s="1254"/>
      <c r="G50" s="1254"/>
      <c r="H50" s="1254"/>
      <c r="I50" s="1254"/>
      <c r="J50" s="1255"/>
      <c r="K50" s="63">
        <v>0</v>
      </c>
      <c r="L50" s="64" t="s">
        <v>504</v>
      </c>
      <c r="M50" s="64" t="s">
        <v>504</v>
      </c>
      <c r="N50" s="64" t="s">
        <v>504</v>
      </c>
      <c r="O50" s="65" t="s">
        <v>504</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504</v>
      </c>
      <c r="L51" s="64" t="s">
        <v>504</v>
      </c>
      <c r="M51" s="64" t="s">
        <v>504</v>
      </c>
      <c r="N51" s="64" t="s">
        <v>504</v>
      </c>
      <c r="O51" s="65" t="s">
        <v>504</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648</v>
      </c>
      <c r="L52" s="64">
        <v>583</v>
      </c>
      <c r="M52" s="64">
        <v>592</v>
      </c>
      <c r="N52" s="64">
        <v>509</v>
      </c>
      <c r="O52" s="65">
        <v>472</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619</v>
      </c>
      <c r="L53" s="69">
        <v>705</v>
      </c>
      <c r="M53" s="69">
        <v>673</v>
      </c>
      <c r="N53" s="69">
        <v>640</v>
      </c>
      <c r="O53" s="70">
        <v>523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2">
      <c r="B57" s="1262" t="s">
        <v>25</v>
      </c>
      <c r="C57" s="1263"/>
      <c r="D57" s="1266" t="s">
        <v>26</v>
      </c>
      <c r="E57" s="1267"/>
      <c r="F57" s="1267"/>
      <c r="G57" s="1267"/>
      <c r="H57" s="1267"/>
      <c r="I57" s="1267"/>
      <c r="J57" s="1268"/>
      <c r="K57" s="82"/>
      <c r="L57" s="83"/>
      <c r="M57" s="83"/>
      <c r="N57" s="83"/>
      <c r="O57" s="84"/>
    </row>
    <row r="58" spans="1:21" ht="31.5" customHeight="1" thickBot="1" x14ac:dyDescent="0.25">
      <c r="B58" s="1264"/>
      <c r="C58" s="1265"/>
      <c r="D58" s="1269" t="s">
        <v>27</v>
      </c>
      <c r="E58" s="1270"/>
      <c r="F58" s="1270"/>
      <c r="G58" s="1270"/>
      <c r="H58" s="1270"/>
      <c r="I58" s="1270"/>
      <c r="J58" s="1271"/>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9J1ZjeBBCU7tM7NrrPzkKrTNrnHZt1clS4a7eQuDl9RAJEvGqlQzcdJiDK8B7qhBH1ZsxflaqNFh6F/zrQf3A==" saltValue="nEgAE2CK/cntltyYaX6I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546</v>
      </c>
      <c r="J40" s="99" t="s">
        <v>547</v>
      </c>
      <c r="K40" s="99" t="s">
        <v>548</v>
      </c>
      <c r="L40" s="99" t="s">
        <v>549</v>
      </c>
      <c r="M40" s="100" t="s">
        <v>550</v>
      </c>
    </row>
    <row r="41" spans="2:13" ht="27.75" customHeight="1" x14ac:dyDescent="0.2">
      <c r="B41" s="1272" t="s">
        <v>30</v>
      </c>
      <c r="C41" s="1273"/>
      <c r="D41" s="101"/>
      <c r="E41" s="1278" t="s">
        <v>31</v>
      </c>
      <c r="F41" s="1278"/>
      <c r="G41" s="1278"/>
      <c r="H41" s="1279"/>
      <c r="I41" s="102">
        <v>6729</v>
      </c>
      <c r="J41" s="103">
        <v>6541</v>
      </c>
      <c r="K41" s="103">
        <v>6015</v>
      </c>
      <c r="L41" s="103">
        <v>5961</v>
      </c>
      <c r="M41" s="104">
        <v>6969</v>
      </c>
    </row>
    <row r="42" spans="2:13" ht="27.75" customHeight="1" x14ac:dyDescent="0.2">
      <c r="B42" s="1274"/>
      <c r="C42" s="1275"/>
      <c r="D42" s="105"/>
      <c r="E42" s="1280" t="s">
        <v>32</v>
      </c>
      <c r="F42" s="1280"/>
      <c r="G42" s="1280"/>
      <c r="H42" s="1281"/>
      <c r="I42" s="106">
        <v>0</v>
      </c>
      <c r="J42" s="107" t="s">
        <v>504</v>
      </c>
      <c r="K42" s="107" t="s">
        <v>504</v>
      </c>
      <c r="L42" s="107" t="s">
        <v>504</v>
      </c>
      <c r="M42" s="108" t="s">
        <v>504</v>
      </c>
    </row>
    <row r="43" spans="2:13" ht="27.75" customHeight="1" x14ac:dyDescent="0.2">
      <c r="B43" s="1274"/>
      <c r="C43" s="1275"/>
      <c r="D43" s="105"/>
      <c r="E43" s="1280" t="s">
        <v>33</v>
      </c>
      <c r="F43" s="1280"/>
      <c r="G43" s="1280"/>
      <c r="H43" s="1281"/>
      <c r="I43" s="106">
        <v>2415</v>
      </c>
      <c r="J43" s="107">
        <v>2478</v>
      </c>
      <c r="K43" s="107">
        <v>2567</v>
      </c>
      <c r="L43" s="107">
        <v>2636</v>
      </c>
      <c r="M43" s="108">
        <v>2459</v>
      </c>
    </row>
    <row r="44" spans="2:13" ht="27.75" customHeight="1" x14ac:dyDescent="0.2">
      <c r="B44" s="1274"/>
      <c r="C44" s="1275"/>
      <c r="D44" s="105"/>
      <c r="E44" s="1280" t="s">
        <v>34</v>
      </c>
      <c r="F44" s="1280"/>
      <c r="G44" s="1280"/>
      <c r="H44" s="1281"/>
      <c r="I44" s="106" t="s">
        <v>504</v>
      </c>
      <c r="J44" s="107" t="s">
        <v>504</v>
      </c>
      <c r="K44" s="107" t="s">
        <v>504</v>
      </c>
      <c r="L44" s="107" t="s">
        <v>504</v>
      </c>
      <c r="M44" s="108" t="s">
        <v>504</v>
      </c>
    </row>
    <row r="45" spans="2:13" ht="27.75" customHeight="1" x14ac:dyDescent="0.2">
      <c r="B45" s="1274"/>
      <c r="C45" s="1275"/>
      <c r="D45" s="105"/>
      <c r="E45" s="1280" t="s">
        <v>35</v>
      </c>
      <c r="F45" s="1280"/>
      <c r="G45" s="1280"/>
      <c r="H45" s="1281"/>
      <c r="I45" s="106">
        <v>3158</v>
      </c>
      <c r="J45" s="107">
        <v>2981</v>
      </c>
      <c r="K45" s="107">
        <v>2976</v>
      </c>
      <c r="L45" s="107">
        <v>2821</v>
      </c>
      <c r="M45" s="108">
        <v>2794</v>
      </c>
    </row>
    <row r="46" spans="2:13" ht="27.75" customHeight="1" x14ac:dyDescent="0.2">
      <c r="B46" s="1274"/>
      <c r="C46" s="1275"/>
      <c r="D46" s="109"/>
      <c r="E46" s="1280" t="s">
        <v>36</v>
      </c>
      <c r="F46" s="1280"/>
      <c r="G46" s="1280"/>
      <c r="H46" s="1281"/>
      <c r="I46" s="106" t="s">
        <v>504</v>
      </c>
      <c r="J46" s="107" t="s">
        <v>504</v>
      </c>
      <c r="K46" s="107" t="s">
        <v>504</v>
      </c>
      <c r="L46" s="107" t="s">
        <v>504</v>
      </c>
      <c r="M46" s="108" t="s">
        <v>504</v>
      </c>
    </row>
    <row r="47" spans="2:13" ht="27.75" customHeight="1" x14ac:dyDescent="0.2">
      <c r="B47" s="1274"/>
      <c r="C47" s="1275"/>
      <c r="D47" s="110"/>
      <c r="E47" s="1282" t="s">
        <v>37</v>
      </c>
      <c r="F47" s="1283"/>
      <c r="G47" s="1283"/>
      <c r="H47" s="1284"/>
      <c r="I47" s="106" t="s">
        <v>504</v>
      </c>
      <c r="J47" s="107" t="s">
        <v>504</v>
      </c>
      <c r="K47" s="107" t="s">
        <v>504</v>
      </c>
      <c r="L47" s="107" t="s">
        <v>504</v>
      </c>
      <c r="M47" s="108" t="s">
        <v>504</v>
      </c>
    </row>
    <row r="48" spans="2:13" ht="27.75" customHeight="1" x14ac:dyDescent="0.2">
      <c r="B48" s="1274"/>
      <c r="C48" s="1275"/>
      <c r="D48" s="105"/>
      <c r="E48" s="1280" t="s">
        <v>38</v>
      </c>
      <c r="F48" s="1280"/>
      <c r="G48" s="1280"/>
      <c r="H48" s="1281"/>
      <c r="I48" s="106" t="s">
        <v>504</v>
      </c>
      <c r="J48" s="107" t="s">
        <v>504</v>
      </c>
      <c r="K48" s="107" t="s">
        <v>504</v>
      </c>
      <c r="L48" s="107" t="s">
        <v>504</v>
      </c>
      <c r="M48" s="108" t="s">
        <v>504</v>
      </c>
    </row>
    <row r="49" spans="2:13" ht="27.75" customHeight="1" x14ac:dyDescent="0.2">
      <c r="B49" s="1276"/>
      <c r="C49" s="1277"/>
      <c r="D49" s="105"/>
      <c r="E49" s="1280" t="s">
        <v>39</v>
      </c>
      <c r="F49" s="1280"/>
      <c r="G49" s="1280"/>
      <c r="H49" s="1281"/>
      <c r="I49" s="106">
        <v>1</v>
      </c>
      <c r="J49" s="107" t="s">
        <v>504</v>
      </c>
      <c r="K49" s="107" t="s">
        <v>504</v>
      </c>
      <c r="L49" s="107" t="s">
        <v>504</v>
      </c>
      <c r="M49" s="108" t="s">
        <v>504</v>
      </c>
    </row>
    <row r="50" spans="2:13" ht="27.75" customHeight="1" x14ac:dyDescent="0.2">
      <c r="B50" s="1285" t="s">
        <v>40</v>
      </c>
      <c r="C50" s="1286"/>
      <c r="D50" s="111"/>
      <c r="E50" s="1280" t="s">
        <v>41</v>
      </c>
      <c r="F50" s="1280"/>
      <c r="G50" s="1280"/>
      <c r="H50" s="1281"/>
      <c r="I50" s="106">
        <v>1051</v>
      </c>
      <c r="J50" s="107">
        <v>903</v>
      </c>
      <c r="K50" s="107">
        <v>1434</v>
      </c>
      <c r="L50" s="107">
        <v>2117</v>
      </c>
      <c r="M50" s="108">
        <v>2485</v>
      </c>
    </row>
    <row r="51" spans="2:13" ht="27.75" customHeight="1" x14ac:dyDescent="0.2">
      <c r="B51" s="1274"/>
      <c r="C51" s="1275"/>
      <c r="D51" s="105"/>
      <c r="E51" s="1280" t="s">
        <v>42</v>
      </c>
      <c r="F51" s="1280"/>
      <c r="G51" s="1280"/>
      <c r="H51" s="1281"/>
      <c r="I51" s="106">
        <v>119</v>
      </c>
      <c r="J51" s="107">
        <v>99</v>
      </c>
      <c r="K51" s="107">
        <v>83</v>
      </c>
      <c r="L51" s="107">
        <v>63</v>
      </c>
      <c r="M51" s="108">
        <v>41</v>
      </c>
    </row>
    <row r="52" spans="2:13" ht="27.75" customHeight="1" x14ac:dyDescent="0.2">
      <c r="B52" s="1276"/>
      <c r="C52" s="1277"/>
      <c r="D52" s="105"/>
      <c r="E52" s="1280" t="s">
        <v>43</v>
      </c>
      <c r="F52" s="1280"/>
      <c r="G52" s="1280"/>
      <c r="H52" s="1281"/>
      <c r="I52" s="106">
        <v>5613</v>
      </c>
      <c r="J52" s="107">
        <v>5488</v>
      </c>
      <c r="K52" s="107">
        <v>5186</v>
      </c>
      <c r="L52" s="107">
        <v>4792</v>
      </c>
      <c r="M52" s="108">
        <v>5197</v>
      </c>
    </row>
    <row r="53" spans="2:13" ht="27.75" customHeight="1" thickBot="1" x14ac:dyDescent="0.25">
      <c r="B53" s="1287" t="s">
        <v>44</v>
      </c>
      <c r="C53" s="1288"/>
      <c r="D53" s="112"/>
      <c r="E53" s="1289" t="s">
        <v>45</v>
      </c>
      <c r="F53" s="1289"/>
      <c r="G53" s="1289"/>
      <c r="H53" s="1290"/>
      <c r="I53" s="113">
        <v>5519</v>
      </c>
      <c r="J53" s="114">
        <v>5510</v>
      </c>
      <c r="K53" s="114">
        <v>4855</v>
      </c>
      <c r="L53" s="114">
        <v>4446</v>
      </c>
      <c r="M53" s="115">
        <v>4500</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KjrmlcQyLZSDdirBurdDT59YWbySXh1/XwVMEl1Oeeq4UPKAqWizAL+96tEdMtDe+I1YacTxMEFRwZT4SlNg==" saltValue="QXYkPOe51ZBNWDicYzpP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548</v>
      </c>
      <c r="G54" s="124" t="s">
        <v>549</v>
      </c>
      <c r="H54" s="125" t="s">
        <v>550</v>
      </c>
    </row>
    <row r="55" spans="2:8" ht="52.5" customHeight="1" x14ac:dyDescent="0.2">
      <c r="B55" s="126"/>
      <c r="C55" s="1299" t="s">
        <v>48</v>
      </c>
      <c r="D55" s="1299"/>
      <c r="E55" s="1300"/>
      <c r="F55" s="127">
        <v>872</v>
      </c>
      <c r="G55" s="127">
        <v>1371</v>
      </c>
      <c r="H55" s="128">
        <v>1742</v>
      </c>
    </row>
    <row r="56" spans="2:8" ht="52.5" customHeight="1" x14ac:dyDescent="0.2">
      <c r="B56" s="129"/>
      <c r="C56" s="1301" t="s">
        <v>49</v>
      </c>
      <c r="D56" s="1301"/>
      <c r="E56" s="1302"/>
      <c r="F56" s="130" t="s">
        <v>504</v>
      </c>
      <c r="G56" s="130" t="s">
        <v>504</v>
      </c>
      <c r="H56" s="131" t="s">
        <v>504</v>
      </c>
    </row>
    <row r="57" spans="2:8" ht="53.25" customHeight="1" x14ac:dyDescent="0.2">
      <c r="B57" s="129"/>
      <c r="C57" s="1303" t="s">
        <v>50</v>
      </c>
      <c r="D57" s="1303"/>
      <c r="E57" s="1304"/>
      <c r="F57" s="132">
        <v>493</v>
      </c>
      <c r="G57" s="132">
        <v>493</v>
      </c>
      <c r="H57" s="133">
        <v>494</v>
      </c>
    </row>
    <row r="58" spans="2:8" ht="45.75" customHeight="1" x14ac:dyDescent="0.2">
      <c r="B58" s="134"/>
      <c r="C58" s="1291" t="s">
        <v>566</v>
      </c>
      <c r="D58" s="1292"/>
      <c r="E58" s="1293"/>
      <c r="F58" s="135">
        <v>246</v>
      </c>
      <c r="G58" s="135">
        <v>246</v>
      </c>
      <c r="H58" s="136">
        <v>246</v>
      </c>
    </row>
    <row r="59" spans="2:8" ht="45.75" customHeight="1" x14ac:dyDescent="0.2">
      <c r="B59" s="134"/>
      <c r="C59" s="1291" t="s">
        <v>567</v>
      </c>
      <c r="D59" s="1292"/>
      <c r="E59" s="1293"/>
      <c r="F59" s="135">
        <v>101</v>
      </c>
      <c r="G59" s="135">
        <v>101</v>
      </c>
      <c r="H59" s="136">
        <v>101</v>
      </c>
    </row>
    <row r="60" spans="2:8" ht="45.75" customHeight="1" x14ac:dyDescent="0.2">
      <c r="B60" s="134"/>
      <c r="C60" s="1291" t="s">
        <v>568</v>
      </c>
      <c r="D60" s="1292"/>
      <c r="E60" s="1293"/>
      <c r="F60" s="135">
        <v>43</v>
      </c>
      <c r="G60" s="135">
        <v>42</v>
      </c>
      <c r="H60" s="136">
        <v>42</v>
      </c>
    </row>
    <row r="61" spans="2:8" ht="45.75" customHeight="1" x14ac:dyDescent="0.2">
      <c r="B61" s="134"/>
      <c r="C61" s="1291" t="s">
        <v>569</v>
      </c>
      <c r="D61" s="1292"/>
      <c r="E61" s="1293"/>
      <c r="F61" s="135">
        <v>32</v>
      </c>
      <c r="G61" s="135">
        <v>32</v>
      </c>
      <c r="H61" s="136">
        <v>32</v>
      </c>
    </row>
    <row r="62" spans="2:8" ht="45.75" customHeight="1" thickBot="1" x14ac:dyDescent="0.25">
      <c r="B62" s="137"/>
      <c r="C62" s="1294" t="s">
        <v>570</v>
      </c>
      <c r="D62" s="1295"/>
      <c r="E62" s="1296"/>
      <c r="F62" s="138">
        <v>26</v>
      </c>
      <c r="G62" s="138">
        <v>27</v>
      </c>
      <c r="H62" s="139">
        <v>28</v>
      </c>
    </row>
    <row r="63" spans="2:8" ht="52.5" customHeight="1" thickBot="1" x14ac:dyDescent="0.25">
      <c r="B63" s="140"/>
      <c r="C63" s="1297" t="s">
        <v>51</v>
      </c>
      <c r="D63" s="1297"/>
      <c r="E63" s="1298"/>
      <c r="F63" s="141">
        <v>1365</v>
      </c>
      <c r="G63" s="141">
        <v>1864</v>
      </c>
      <c r="H63" s="142">
        <v>2236</v>
      </c>
    </row>
    <row r="64" spans="2:8" ht="15" customHeight="1" x14ac:dyDescent="0.2"/>
    <row r="65" ht="0" hidden="1" customHeight="1" x14ac:dyDescent="0.2"/>
    <row r="66" ht="0" hidden="1" customHeight="1" x14ac:dyDescent="0.2"/>
  </sheetData>
  <sheetProtection algorithmName="SHA-512" hashValue="unscSlslmWv2kvgRZwI1WjJUU6JLFidXx4FHylO8799PWpaqLxFOLZQMelC+iZMkfmoWxTCFzbmU1TdXxq8G1A==" saltValue="8FQycOq2NIAQbTlGqbsC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zoomScaleNormal="100"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581</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581</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582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583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6" t="s">
        <v>591</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2" x14ac:dyDescent="0.2">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2" x14ac:dyDescent="0.2">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2" x14ac:dyDescent="0.2">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2" x14ac:dyDescent="0.2">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584</v>
      </c>
    </row>
    <row r="50" spans="1:109" ht="13.2" x14ac:dyDescent="0.2">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546</v>
      </c>
      <c r="BQ50" s="1319"/>
      <c r="BR50" s="1319"/>
      <c r="BS50" s="1319"/>
      <c r="BT50" s="1319"/>
      <c r="BU50" s="1319"/>
      <c r="BV50" s="1319"/>
      <c r="BW50" s="1319"/>
      <c r="BX50" s="1319" t="s">
        <v>547</v>
      </c>
      <c r="BY50" s="1319"/>
      <c r="BZ50" s="1319"/>
      <c r="CA50" s="1319"/>
      <c r="CB50" s="1319"/>
      <c r="CC50" s="1319"/>
      <c r="CD50" s="1319"/>
      <c r="CE50" s="1319"/>
      <c r="CF50" s="1319" t="s">
        <v>548</v>
      </c>
      <c r="CG50" s="1319"/>
      <c r="CH50" s="1319"/>
      <c r="CI50" s="1319"/>
      <c r="CJ50" s="1319"/>
      <c r="CK50" s="1319"/>
      <c r="CL50" s="1319"/>
      <c r="CM50" s="1319"/>
      <c r="CN50" s="1319" t="s">
        <v>549</v>
      </c>
      <c r="CO50" s="1319"/>
      <c r="CP50" s="1319"/>
      <c r="CQ50" s="1319"/>
      <c r="CR50" s="1319"/>
      <c r="CS50" s="1319"/>
      <c r="CT50" s="1319"/>
      <c r="CU50" s="1319"/>
      <c r="CV50" s="1319" t="s">
        <v>550</v>
      </c>
      <c r="CW50" s="1319"/>
      <c r="CX50" s="1319"/>
      <c r="CY50" s="1319"/>
      <c r="CZ50" s="1319"/>
      <c r="DA50" s="1319"/>
      <c r="DB50" s="1319"/>
      <c r="DC50" s="1319"/>
    </row>
    <row r="51" spans="1:109" ht="13.5" customHeight="1" x14ac:dyDescent="0.2">
      <c r="B51" s="394"/>
      <c r="G51" s="1320"/>
      <c r="H51" s="1320"/>
      <c r="I51" s="1324"/>
      <c r="J51" s="1324"/>
      <c r="K51" s="1321"/>
      <c r="L51" s="1321"/>
      <c r="M51" s="1321"/>
      <c r="N51" s="1321"/>
      <c r="AM51" s="403"/>
      <c r="AN51" s="1322" t="s">
        <v>585</v>
      </c>
      <c r="AO51" s="1322"/>
      <c r="AP51" s="1322"/>
      <c r="AQ51" s="1322"/>
      <c r="AR51" s="1322"/>
      <c r="AS51" s="1322"/>
      <c r="AT51" s="1322"/>
      <c r="AU51" s="1322"/>
      <c r="AV51" s="1322"/>
      <c r="AW51" s="1322"/>
      <c r="AX51" s="1322"/>
      <c r="AY51" s="1322"/>
      <c r="AZ51" s="1322"/>
      <c r="BA51" s="1322"/>
      <c r="BB51" s="1322" t="s">
        <v>586</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105.9</v>
      </c>
      <c r="BY51" s="1305"/>
      <c r="BZ51" s="1305"/>
      <c r="CA51" s="1305"/>
      <c r="CB51" s="1305"/>
      <c r="CC51" s="1305"/>
      <c r="CD51" s="1305"/>
      <c r="CE51" s="1305"/>
      <c r="CF51" s="1305">
        <v>92.3</v>
      </c>
      <c r="CG51" s="1305"/>
      <c r="CH51" s="1305"/>
      <c r="CI51" s="1305"/>
      <c r="CJ51" s="1305"/>
      <c r="CK51" s="1305"/>
      <c r="CL51" s="1305"/>
      <c r="CM51" s="1305"/>
      <c r="CN51" s="1305">
        <v>85.6</v>
      </c>
      <c r="CO51" s="1305"/>
      <c r="CP51" s="1305"/>
      <c r="CQ51" s="1305"/>
      <c r="CR51" s="1305"/>
      <c r="CS51" s="1305"/>
      <c r="CT51" s="1305"/>
      <c r="CU51" s="1305"/>
      <c r="CV51" s="1305">
        <v>83.9</v>
      </c>
      <c r="CW51" s="1305"/>
      <c r="CX51" s="1305"/>
      <c r="CY51" s="1305"/>
      <c r="CZ51" s="1305"/>
      <c r="DA51" s="1305"/>
      <c r="DB51" s="1305"/>
      <c r="DC51" s="1305"/>
    </row>
    <row r="52" spans="1:109" ht="13.2" x14ac:dyDescent="0.2">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587</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72.099999999999994</v>
      </c>
      <c r="BY53" s="1305"/>
      <c r="BZ53" s="1305"/>
      <c r="CA53" s="1305"/>
      <c r="CB53" s="1305"/>
      <c r="CC53" s="1305"/>
      <c r="CD53" s="1305"/>
      <c r="CE53" s="1305"/>
      <c r="CF53" s="1305">
        <v>72</v>
      </c>
      <c r="CG53" s="1305"/>
      <c r="CH53" s="1305"/>
      <c r="CI53" s="1305"/>
      <c r="CJ53" s="1305"/>
      <c r="CK53" s="1305"/>
      <c r="CL53" s="1305"/>
      <c r="CM53" s="1305"/>
      <c r="CN53" s="1305">
        <v>72.7</v>
      </c>
      <c r="CO53" s="1305"/>
      <c r="CP53" s="1305"/>
      <c r="CQ53" s="1305"/>
      <c r="CR53" s="1305"/>
      <c r="CS53" s="1305"/>
      <c r="CT53" s="1305"/>
      <c r="CU53" s="1305"/>
      <c r="CV53" s="1305">
        <v>72.099999999999994</v>
      </c>
      <c r="CW53" s="1305"/>
      <c r="CX53" s="1305"/>
      <c r="CY53" s="1305"/>
      <c r="CZ53" s="1305"/>
      <c r="DA53" s="1305"/>
      <c r="DB53" s="1305"/>
      <c r="DC53" s="1305"/>
    </row>
    <row r="54" spans="1:109" ht="13.2" x14ac:dyDescent="0.2">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5"/>
      <c r="H55" s="1315"/>
      <c r="I55" s="1315"/>
      <c r="J55" s="1315"/>
      <c r="K55" s="1321"/>
      <c r="L55" s="1321"/>
      <c r="M55" s="1321"/>
      <c r="N55" s="1321"/>
      <c r="AN55" s="1319" t="s">
        <v>588</v>
      </c>
      <c r="AO55" s="1319"/>
      <c r="AP55" s="1319"/>
      <c r="AQ55" s="1319"/>
      <c r="AR55" s="1319"/>
      <c r="AS55" s="1319"/>
      <c r="AT55" s="1319"/>
      <c r="AU55" s="1319"/>
      <c r="AV55" s="1319"/>
      <c r="AW55" s="1319"/>
      <c r="AX55" s="1319"/>
      <c r="AY55" s="1319"/>
      <c r="AZ55" s="1319"/>
      <c r="BA55" s="1319"/>
      <c r="BB55" s="1322" t="s">
        <v>586</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13.1</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2" x14ac:dyDescent="0.2">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587</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53.4</v>
      </c>
      <c r="BY57" s="1305"/>
      <c r="BZ57" s="1305"/>
      <c r="CA57" s="1305"/>
      <c r="CB57" s="1305"/>
      <c r="CC57" s="1305"/>
      <c r="CD57" s="1305"/>
      <c r="CE57" s="1305"/>
      <c r="CF57" s="1305">
        <v>52.1</v>
      </c>
      <c r="CG57" s="1305"/>
      <c r="CH57" s="1305"/>
      <c r="CI57" s="1305"/>
      <c r="CJ57" s="1305"/>
      <c r="CK57" s="1305"/>
      <c r="CL57" s="1305"/>
      <c r="CM57" s="1305"/>
      <c r="CN57" s="1305">
        <v>59.1</v>
      </c>
      <c r="CO57" s="1305"/>
      <c r="CP57" s="1305"/>
      <c r="CQ57" s="1305"/>
      <c r="CR57" s="1305"/>
      <c r="CS57" s="1305"/>
      <c r="CT57" s="1305"/>
      <c r="CU57" s="1305"/>
      <c r="CV57" s="1305">
        <v>58.6</v>
      </c>
      <c r="CW57" s="1305"/>
      <c r="CX57" s="1305"/>
      <c r="CY57" s="1305"/>
      <c r="CZ57" s="1305"/>
      <c r="DA57" s="1305"/>
      <c r="DB57" s="1305"/>
      <c r="DC57" s="1305"/>
      <c r="DD57" s="407"/>
      <c r="DE57" s="406"/>
    </row>
    <row r="58" spans="1:109" s="402" customFormat="1" ht="13.2" x14ac:dyDescent="0.2">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589</v>
      </c>
    </row>
    <row r="64" spans="1:109" ht="13.2" x14ac:dyDescent="0.2">
      <c r="B64" s="394"/>
      <c r="G64" s="401"/>
      <c r="I64" s="414"/>
      <c r="J64" s="414"/>
      <c r="K64" s="414"/>
      <c r="L64" s="414"/>
      <c r="M64" s="414"/>
      <c r="N64" s="415"/>
      <c r="AM64" s="401"/>
      <c r="AN64" s="401" t="s">
        <v>583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6" t="s">
        <v>592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2" x14ac:dyDescent="0.2">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2" x14ac:dyDescent="0.2">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2" x14ac:dyDescent="0.2">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2" x14ac:dyDescent="0.2">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584</v>
      </c>
    </row>
    <row r="72" spans="2:107" ht="13.2" x14ac:dyDescent="0.2">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546</v>
      </c>
      <c r="BQ72" s="1319"/>
      <c r="BR72" s="1319"/>
      <c r="BS72" s="1319"/>
      <c r="BT72" s="1319"/>
      <c r="BU72" s="1319"/>
      <c r="BV72" s="1319"/>
      <c r="BW72" s="1319"/>
      <c r="BX72" s="1319" t="s">
        <v>547</v>
      </c>
      <c r="BY72" s="1319"/>
      <c r="BZ72" s="1319"/>
      <c r="CA72" s="1319"/>
      <c r="CB72" s="1319"/>
      <c r="CC72" s="1319"/>
      <c r="CD72" s="1319"/>
      <c r="CE72" s="1319"/>
      <c r="CF72" s="1319" t="s">
        <v>548</v>
      </c>
      <c r="CG72" s="1319"/>
      <c r="CH72" s="1319"/>
      <c r="CI72" s="1319"/>
      <c r="CJ72" s="1319"/>
      <c r="CK72" s="1319"/>
      <c r="CL72" s="1319"/>
      <c r="CM72" s="1319"/>
      <c r="CN72" s="1319" t="s">
        <v>549</v>
      </c>
      <c r="CO72" s="1319"/>
      <c r="CP72" s="1319"/>
      <c r="CQ72" s="1319"/>
      <c r="CR72" s="1319"/>
      <c r="CS72" s="1319"/>
      <c r="CT72" s="1319"/>
      <c r="CU72" s="1319"/>
      <c r="CV72" s="1319" t="s">
        <v>550</v>
      </c>
      <c r="CW72" s="1319"/>
      <c r="CX72" s="1319"/>
      <c r="CY72" s="1319"/>
      <c r="CZ72" s="1319"/>
      <c r="DA72" s="1319"/>
      <c r="DB72" s="1319"/>
      <c r="DC72" s="1319"/>
    </row>
    <row r="73" spans="2:107" ht="13.2" x14ac:dyDescent="0.2">
      <c r="B73" s="394"/>
      <c r="G73" s="1320"/>
      <c r="H73" s="1320"/>
      <c r="I73" s="1320"/>
      <c r="J73" s="1320"/>
      <c r="K73" s="1326"/>
      <c r="L73" s="1326"/>
      <c r="M73" s="1326"/>
      <c r="N73" s="1326"/>
      <c r="AM73" s="403"/>
      <c r="AN73" s="1322" t="s">
        <v>585</v>
      </c>
      <c r="AO73" s="1322"/>
      <c r="AP73" s="1322"/>
      <c r="AQ73" s="1322"/>
      <c r="AR73" s="1322"/>
      <c r="AS73" s="1322"/>
      <c r="AT73" s="1322"/>
      <c r="AU73" s="1322"/>
      <c r="AV73" s="1322"/>
      <c r="AW73" s="1322"/>
      <c r="AX73" s="1322"/>
      <c r="AY73" s="1322"/>
      <c r="AZ73" s="1322"/>
      <c r="BA73" s="1322"/>
      <c r="BB73" s="1322" t="s">
        <v>586</v>
      </c>
      <c r="BC73" s="1322"/>
      <c r="BD73" s="1322"/>
      <c r="BE73" s="1322"/>
      <c r="BF73" s="1322"/>
      <c r="BG73" s="1322"/>
      <c r="BH73" s="1322"/>
      <c r="BI73" s="1322"/>
      <c r="BJ73" s="1322"/>
      <c r="BK73" s="1322"/>
      <c r="BL73" s="1322"/>
      <c r="BM73" s="1322"/>
      <c r="BN73" s="1322"/>
      <c r="BO73" s="1322"/>
      <c r="BP73" s="1305">
        <v>103.7</v>
      </c>
      <c r="BQ73" s="1305"/>
      <c r="BR73" s="1305"/>
      <c r="BS73" s="1305"/>
      <c r="BT73" s="1305"/>
      <c r="BU73" s="1305"/>
      <c r="BV73" s="1305"/>
      <c r="BW73" s="1305"/>
      <c r="BX73" s="1305">
        <v>105.9</v>
      </c>
      <c r="BY73" s="1305"/>
      <c r="BZ73" s="1305"/>
      <c r="CA73" s="1305"/>
      <c r="CB73" s="1305"/>
      <c r="CC73" s="1305"/>
      <c r="CD73" s="1305"/>
      <c r="CE73" s="1305"/>
      <c r="CF73" s="1305">
        <v>92.3</v>
      </c>
      <c r="CG73" s="1305"/>
      <c r="CH73" s="1305"/>
      <c r="CI73" s="1305"/>
      <c r="CJ73" s="1305"/>
      <c r="CK73" s="1305"/>
      <c r="CL73" s="1305"/>
      <c r="CM73" s="1305"/>
      <c r="CN73" s="1305">
        <v>85.6</v>
      </c>
      <c r="CO73" s="1305"/>
      <c r="CP73" s="1305"/>
      <c r="CQ73" s="1305"/>
      <c r="CR73" s="1305"/>
      <c r="CS73" s="1305"/>
      <c r="CT73" s="1305"/>
      <c r="CU73" s="1305"/>
      <c r="CV73" s="1305">
        <v>83.9</v>
      </c>
      <c r="CW73" s="1305"/>
      <c r="CX73" s="1305"/>
      <c r="CY73" s="1305"/>
      <c r="CZ73" s="1305"/>
      <c r="DA73" s="1305"/>
      <c r="DB73" s="1305"/>
      <c r="DC73" s="1305"/>
    </row>
    <row r="74" spans="2:107" ht="13.2" x14ac:dyDescent="0.2">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590</v>
      </c>
      <c r="BC75" s="1322"/>
      <c r="BD75" s="1322"/>
      <c r="BE75" s="1322"/>
      <c r="BF75" s="1322"/>
      <c r="BG75" s="1322"/>
      <c r="BH75" s="1322"/>
      <c r="BI75" s="1322"/>
      <c r="BJ75" s="1322"/>
      <c r="BK75" s="1322"/>
      <c r="BL75" s="1322"/>
      <c r="BM75" s="1322"/>
      <c r="BN75" s="1322"/>
      <c r="BO75" s="1322"/>
      <c r="BP75" s="1305">
        <v>10.4</v>
      </c>
      <c r="BQ75" s="1305"/>
      <c r="BR75" s="1305"/>
      <c r="BS75" s="1305"/>
      <c r="BT75" s="1305"/>
      <c r="BU75" s="1305"/>
      <c r="BV75" s="1305"/>
      <c r="BW75" s="1305"/>
      <c r="BX75" s="1305">
        <v>11.7</v>
      </c>
      <c r="BY75" s="1305"/>
      <c r="BZ75" s="1305"/>
      <c r="CA75" s="1305"/>
      <c r="CB75" s="1305"/>
      <c r="CC75" s="1305"/>
      <c r="CD75" s="1305"/>
      <c r="CE75" s="1305"/>
      <c r="CF75" s="1305">
        <v>12.6</v>
      </c>
      <c r="CG75" s="1305"/>
      <c r="CH75" s="1305"/>
      <c r="CI75" s="1305"/>
      <c r="CJ75" s="1305"/>
      <c r="CK75" s="1305"/>
      <c r="CL75" s="1305"/>
      <c r="CM75" s="1305"/>
      <c r="CN75" s="1305">
        <v>12.8</v>
      </c>
      <c r="CO75" s="1305"/>
      <c r="CP75" s="1305"/>
      <c r="CQ75" s="1305"/>
      <c r="CR75" s="1305"/>
      <c r="CS75" s="1305"/>
      <c r="CT75" s="1305"/>
      <c r="CU75" s="1305"/>
      <c r="CV75" s="1305">
        <v>11.6</v>
      </c>
      <c r="CW75" s="1305"/>
      <c r="CX75" s="1305"/>
      <c r="CY75" s="1305"/>
      <c r="CZ75" s="1305"/>
      <c r="DA75" s="1305"/>
      <c r="DB75" s="1305"/>
      <c r="DC75" s="1305"/>
    </row>
    <row r="76" spans="2:107" ht="13.2" x14ac:dyDescent="0.2">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5"/>
      <c r="H77" s="1315"/>
      <c r="I77" s="1315"/>
      <c r="J77" s="1315"/>
      <c r="K77" s="1326"/>
      <c r="L77" s="1326"/>
      <c r="M77" s="1326"/>
      <c r="N77" s="1326"/>
      <c r="AN77" s="1319" t="s">
        <v>588</v>
      </c>
      <c r="AO77" s="1319"/>
      <c r="AP77" s="1319"/>
      <c r="AQ77" s="1319"/>
      <c r="AR77" s="1319"/>
      <c r="AS77" s="1319"/>
      <c r="AT77" s="1319"/>
      <c r="AU77" s="1319"/>
      <c r="AV77" s="1319"/>
      <c r="AW77" s="1319"/>
      <c r="AX77" s="1319"/>
      <c r="AY77" s="1319"/>
      <c r="AZ77" s="1319"/>
      <c r="BA77" s="1319"/>
      <c r="BB77" s="1322" t="s">
        <v>586</v>
      </c>
      <c r="BC77" s="1322"/>
      <c r="BD77" s="1322"/>
      <c r="BE77" s="1322"/>
      <c r="BF77" s="1322"/>
      <c r="BG77" s="1322"/>
      <c r="BH77" s="1322"/>
      <c r="BI77" s="1322"/>
      <c r="BJ77" s="1322"/>
      <c r="BK77" s="1322"/>
      <c r="BL77" s="1322"/>
      <c r="BM77" s="1322"/>
      <c r="BN77" s="1322"/>
      <c r="BO77" s="1322"/>
      <c r="BP77" s="1305">
        <v>10.199999999999999</v>
      </c>
      <c r="BQ77" s="1305"/>
      <c r="BR77" s="1305"/>
      <c r="BS77" s="1305"/>
      <c r="BT77" s="1305"/>
      <c r="BU77" s="1305"/>
      <c r="BV77" s="1305"/>
      <c r="BW77" s="1305"/>
      <c r="BX77" s="1305">
        <v>13.1</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2" x14ac:dyDescent="0.2">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590</v>
      </c>
      <c r="BC79" s="1322"/>
      <c r="BD79" s="1322"/>
      <c r="BE79" s="1322"/>
      <c r="BF79" s="1322"/>
      <c r="BG79" s="1322"/>
      <c r="BH79" s="1322"/>
      <c r="BI79" s="1322"/>
      <c r="BJ79" s="1322"/>
      <c r="BK79" s="1322"/>
      <c r="BL79" s="1322"/>
      <c r="BM79" s="1322"/>
      <c r="BN79" s="1322"/>
      <c r="BO79" s="1322"/>
      <c r="BP79" s="1305">
        <v>9.1</v>
      </c>
      <c r="BQ79" s="1305"/>
      <c r="BR79" s="1305"/>
      <c r="BS79" s="1305"/>
      <c r="BT79" s="1305"/>
      <c r="BU79" s="1305"/>
      <c r="BV79" s="1305"/>
      <c r="BW79" s="1305"/>
      <c r="BX79" s="1305">
        <v>8.9</v>
      </c>
      <c r="BY79" s="1305"/>
      <c r="BZ79" s="1305"/>
      <c r="CA79" s="1305"/>
      <c r="CB79" s="1305"/>
      <c r="CC79" s="1305"/>
      <c r="CD79" s="1305"/>
      <c r="CE79" s="1305"/>
      <c r="CF79" s="1305">
        <v>7.9</v>
      </c>
      <c r="CG79" s="1305"/>
      <c r="CH79" s="1305"/>
      <c r="CI79" s="1305"/>
      <c r="CJ79" s="1305"/>
      <c r="CK79" s="1305"/>
      <c r="CL79" s="1305"/>
      <c r="CM79" s="1305"/>
      <c r="CN79" s="1305">
        <v>7.9</v>
      </c>
      <c r="CO79" s="1305"/>
      <c r="CP79" s="1305"/>
      <c r="CQ79" s="1305"/>
      <c r="CR79" s="1305"/>
      <c r="CS79" s="1305"/>
      <c r="CT79" s="1305"/>
      <c r="CU79" s="1305"/>
      <c r="CV79" s="1305">
        <v>7.8</v>
      </c>
      <c r="CW79" s="1305"/>
      <c r="CX79" s="1305"/>
      <c r="CY79" s="1305"/>
      <c r="CZ79" s="1305"/>
      <c r="DA79" s="1305"/>
      <c r="DB79" s="1305"/>
      <c r="DC79" s="1305"/>
    </row>
    <row r="80" spans="2:107" ht="13.2" x14ac:dyDescent="0.2">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7" right="0.7" top="0.75" bottom="0.75" header="0.3" footer="0.3"/>
  <pageSetup paperSize="9"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zoomScaleNormal="10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zoomScaleNormal="10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543</v>
      </c>
      <c r="G2" s="156"/>
      <c r="H2" s="157"/>
    </row>
    <row r="3" spans="1:8" x14ac:dyDescent="0.2">
      <c r="A3" s="153" t="s">
        <v>536</v>
      </c>
      <c r="B3" s="158"/>
      <c r="C3" s="159"/>
      <c r="D3" s="160">
        <v>29895</v>
      </c>
      <c r="E3" s="161"/>
      <c r="F3" s="162">
        <v>91837</v>
      </c>
      <c r="G3" s="163"/>
      <c r="H3" s="164"/>
    </row>
    <row r="4" spans="1:8" x14ac:dyDescent="0.2">
      <c r="A4" s="165"/>
      <c r="B4" s="166"/>
      <c r="C4" s="167"/>
      <c r="D4" s="168">
        <v>26709</v>
      </c>
      <c r="E4" s="169"/>
      <c r="F4" s="170">
        <v>54439</v>
      </c>
      <c r="G4" s="171"/>
      <c r="H4" s="172"/>
    </row>
    <row r="5" spans="1:8" x14ac:dyDescent="0.2">
      <c r="A5" s="153" t="s">
        <v>538</v>
      </c>
      <c r="B5" s="158"/>
      <c r="C5" s="159"/>
      <c r="D5" s="160">
        <v>67662</v>
      </c>
      <c r="E5" s="161"/>
      <c r="F5" s="162">
        <v>75972</v>
      </c>
      <c r="G5" s="163"/>
      <c r="H5" s="164"/>
    </row>
    <row r="6" spans="1:8" x14ac:dyDescent="0.2">
      <c r="A6" s="165"/>
      <c r="B6" s="166"/>
      <c r="C6" s="167"/>
      <c r="D6" s="168">
        <v>57776</v>
      </c>
      <c r="E6" s="169"/>
      <c r="F6" s="170">
        <v>40712</v>
      </c>
      <c r="G6" s="171"/>
      <c r="H6" s="172"/>
    </row>
    <row r="7" spans="1:8" x14ac:dyDescent="0.2">
      <c r="A7" s="153" t="s">
        <v>539</v>
      </c>
      <c r="B7" s="158"/>
      <c r="C7" s="159"/>
      <c r="D7" s="160">
        <v>47782</v>
      </c>
      <c r="E7" s="161"/>
      <c r="F7" s="162">
        <v>79466</v>
      </c>
      <c r="G7" s="163"/>
      <c r="H7" s="164"/>
    </row>
    <row r="8" spans="1:8" x14ac:dyDescent="0.2">
      <c r="A8" s="165"/>
      <c r="B8" s="166"/>
      <c r="C8" s="167"/>
      <c r="D8" s="168">
        <v>44283</v>
      </c>
      <c r="E8" s="169"/>
      <c r="F8" s="170">
        <v>44645</v>
      </c>
      <c r="G8" s="171"/>
      <c r="H8" s="172"/>
    </row>
    <row r="9" spans="1:8" x14ac:dyDescent="0.2">
      <c r="A9" s="153" t="s">
        <v>540</v>
      </c>
      <c r="B9" s="158"/>
      <c r="C9" s="159"/>
      <c r="D9" s="160">
        <v>88415</v>
      </c>
      <c r="E9" s="161"/>
      <c r="F9" s="162">
        <v>90072</v>
      </c>
      <c r="G9" s="163"/>
      <c r="H9" s="164"/>
    </row>
    <row r="10" spans="1:8" x14ac:dyDescent="0.2">
      <c r="A10" s="165"/>
      <c r="B10" s="166"/>
      <c r="C10" s="167"/>
      <c r="D10" s="168">
        <v>83996</v>
      </c>
      <c r="E10" s="169"/>
      <c r="F10" s="170">
        <v>46083</v>
      </c>
      <c r="G10" s="171"/>
      <c r="H10" s="172"/>
    </row>
    <row r="11" spans="1:8" x14ac:dyDescent="0.2">
      <c r="A11" s="153" t="s">
        <v>541</v>
      </c>
      <c r="B11" s="158"/>
      <c r="C11" s="159"/>
      <c r="D11" s="160">
        <v>205449</v>
      </c>
      <c r="E11" s="161"/>
      <c r="F11" s="162">
        <v>88328</v>
      </c>
      <c r="G11" s="163"/>
      <c r="H11" s="164"/>
    </row>
    <row r="12" spans="1:8" x14ac:dyDescent="0.2">
      <c r="A12" s="165"/>
      <c r="B12" s="166"/>
      <c r="C12" s="173"/>
      <c r="D12" s="168">
        <v>64519</v>
      </c>
      <c r="E12" s="169"/>
      <c r="F12" s="170">
        <v>49013</v>
      </c>
      <c r="G12" s="171"/>
      <c r="H12" s="172"/>
    </row>
    <row r="13" spans="1:8" x14ac:dyDescent="0.2">
      <c r="A13" s="153"/>
      <c r="B13" s="158"/>
      <c r="C13" s="174"/>
      <c r="D13" s="175">
        <v>87841</v>
      </c>
      <c r="E13" s="176"/>
      <c r="F13" s="177">
        <v>85135</v>
      </c>
      <c r="G13" s="178"/>
      <c r="H13" s="164"/>
    </row>
    <row r="14" spans="1:8" x14ac:dyDescent="0.2">
      <c r="A14" s="165"/>
      <c r="B14" s="166"/>
      <c r="C14" s="167"/>
      <c r="D14" s="168">
        <v>55457</v>
      </c>
      <c r="E14" s="169"/>
      <c r="F14" s="170">
        <v>46978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3.88</v>
      </c>
      <c r="C19" s="179">
        <f>ROUND(VALUE(SUBSTITUTE(実質収支比率等に係る経年分析!G$48,"▲","-")),2)</f>
        <v>6.87</v>
      </c>
      <c r="D19" s="179">
        <f>ROUND(VALUE(SUBSTITUTE(実質収支比率等に係る経年分析!H$48,"▲","-")),2)</f>
        <v>7.45</v>
      </c>
      <c r="E19" s="179">
        <f>ROUND(VALUE(SUBSTITUTE(実質収支比率等に係る経年分析!I$48,"▲","-")),2)</f>
        <v>7.95</v>
      </c>
      <c r="F19" s="179">
        <f>ROUND(VALUE(SUBSTITUTE(実質収支比率等に係る経年分析!J$48,"▲","-")),2)</f>
        <v>7.64</v>
      </c>
    </row>
    <row r="20" spans="1:11" x14ac:dyDescent="0.2">
      <c r="A20" s="179" t="s">
        <v>55</v>
      </c>
      <c r="B20" s="179">
        <f>ROUND(VALUE(SUBSTITUTE(実質収支比率等に係る経年分析!F$47,"▲","-")),2)</f>
        <v>9.08</v>
      </c>
      <c r="C20" s="179">
        <f>ROUND(VALUE(SUBSTITUTE(実質収支比率等に係る経年分析!G$47,"▲","-")),2)</f>
        <v>6.78</v>
      </c>
      <c r="D20" s="179">
        <f>ROUND(VALUE(SUBSTITUTE(実質収支比率等に係る経年分析!H$47,"▲","-")),2)</f>
        <v>14.94</v>
      </c>
      <c r="E20" s="179">
        <f>ROUND(VALUE(SUBSTITUTE(実質収支比率等に係る経年分析!I$47,"▲","-")),2)</f>
        <v>24.09</v>
      </c>
      <c r="F20" s="179">
        <f>ROUND(VALUE(SUBSTITUTE(実質収支比率等に係る経年分析!J$47,"▲","-")),2)</f>
        <v>29.91</v>
      </c>
    </row>
    <row r="21" spans="1:11" x14ac:dyDescent="0.2">
      <c r="A21" s="179" t="s">
        <v>56</v>
      </c>
      <c r="B21" s="179">
        <f>IF(ISNUMBER(VALUE(SUBSTITUTE(実質収支比率等に係る経年分析!F$49,"▲","-"))),ROUND(VALUE(SUBSTITUTE(実質収支比率等に係る経年分析!F$49,"▲","-")),2),NA())</f>
        <v>0.89</v>
      </c>
      <c r="C21" s="179">
        <f>IF(ISNUMBER(VALUE(SUBSTITUTE(実質収支比率等に係る経年分析!G$49,"▲","-"))),ROUND(VALUE(SUBSTITUTE(実質収支比率等に係る経年分析!G$49,"▲","-")),2),NA())</f>
        <v>0.28000000000000003</v>
      </c>
      <c r="D21" s="179">
        <f>IF(ISNUMBER(VALUE(SUBSTITUTE(実質収支比率等に係る経年分析!H$49,"▲","-"))),ROUND(VALUE(SUBSTITUTE(実質収支比率等に係る経年分析!H$49,"▲","-")),2),NA())</f>
        <v>8.89</v>
      </c>
      <c r="E21" s="179">
        <f>IF(ISNUMBER(VALUE(SUBSTITUTE(実質収支比率等に係る経年分析!I$49,"▲","-"))),ROUND(VALUE(SUBSTITUTE(実質収支比率等に係る経年分析!I$49,"▲","-")),2),NA())</f>
        <v>9.09</v>
      </c>
      <c r="F21" s="179">
        <f>IF(ISNUMBER(VALUE(SUBSTITUTE(実質収支比率等に係る経年分析!J$49,"▲","-"))),ROUND(VALUE(SUBSTITUTE(実質収支比率等に係る経年分析!J$49,"▲","-")),2),NA())</f>
        <v>6.24</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0.93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3.08</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0.16</v>
      </c>
    </row>
    <row r="30" spans="1:11" x14ac:dyDescent="0.2">
      <c r="A30" s="180" t="str">
        <f>IF(連結実質赤字比率に係る赤字・黒字の構成分析!C$40="",NA(),連結実質赤字比率に係る赤字・黒字の構成分析!C$40)</f>
        <v>温泉特別会計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0.65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0.42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0.33</v>
      </c>
    </row>
    <row r="31" spans="1:11" x14ac:dyDescent="0.2">
      <c r="A31" s="180" t="str">
        <f>IF(連結実質赤字比率に係る赤字・黒字の構成分析!C$39="",NA(),連結実質赤字比率に係る赤字・黒字の構成分析!C$39)</f>
        <v>育英奨学金特別会計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0.28000000000000003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0.36</v>
      </c>
    </row>
    <row r="32" spans="1:11" x14ac:dyDescent="0.2">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0.91</v>
      </c>
    </row>
    <row r="33" spans="1:16" x14ac:dyDescent="0.2">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1.1200000000000001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1.23</v>
      </c>
    </row>
    <row r="34" spans="1:16" x14ac:dyDescent="0.2">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2.84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3.41</v>
      </c>
    </row>
    <row r="35" spans="1:16" x14ac:dyDescent="0.2">
      <c r="A35" s="180" t="str">
        <f>IF(連結実質赤字比率に係る赤字・黒字の構成分析!C$35="",NA(),連結実質赤字比率に係る赤字・黒字の構成分析!C$35)</f>
        <v>公共下水道事業会計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#VALUE!</v>
      </c>
      <c r="I35" s="180" t="e">
        <f>IF(ROUND(VALUE(SUBSTITUTE(連結実質赤字比率に係る赤字・黒字の構成分析!I$35,"▲", "-")), 2) &gt;= 0, ABS(ROUND(VALUE(SUBSTITUTE(連結実質赤字比率に係る赤字・黒字の構成分析!I$35,"▲", "-")), 2)), NA())</f>
        <v>#VALUE!</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4.07</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6.66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7.19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7.66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7.27</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648</v>
      </c>
      <c r="E42" s="181"/>
      <c r="F42" s="181"/>
      <c r="G42" s="181">
        <f>'実質公債費比率（分子）の構造'!L$52</f>
        <v>583</v>
      </c>
      <c r="H42" s="181"/>
      <c r="I42" s="181"/>
      <c r="J42" s="181">
        <f>'実質公債費比率（分子）の構造'!M$52</f>
        <v>592</v>
      </c>
      <c r="K42" s="181"/>
      <c r="L42" s="181"/>
      <c r="M42" s="181">
        <f>'実質公債費比率（分子）の構造'!N$52</f>
        <v>509</v>
      </c>
      <c r="N42" s="181"/>
      <c r="O42" s="181"/>
      <c r="P42" s="181">
        <f>'実質公債費比率（分子）の構造'!O$52</f>
        <v>472</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0</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271</v>
      </c>
      <c r="C46" s="181"/>
      <c r="D46" s="181"/>
      <c r="E46" s="181">
        <f>'実質公債費比率（分子）の構造'!L$48</f>
        <v>296</v>
      </c>
      <c r="F46" s="181"/>
      <c r="G46" s="181"/>
      <c r="H46" s="181">
        <f>'実質公債費比率（分子）の構造'!M$48</f>
        <v>307</v>
      </c>
      <c r="I46" s="181"/>
      <c r="J46" s="181"/>
      <c r="K46" s="181">
        <f>'実質公債費比率（分子）の構造'!N$48</f>
        <v>263</v>
      </c>
      <c r="L46" s="181"/>
      <c r="M46" s="181"/>
      <c r="N46" s="181">
        <f>'実質公債費比率（分子）の構造'!O$48</f>
        <v>209</v>
      </c>
      <c r="O46" s="181"/>
      <c r="P46" s="181"/>
    </row>
    <row r="47" spans="1:16" x14ac:dyDescent="0.2">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996</v>
      </c>
      <c r="C49" s="181"/>
      <c r="D49" s="181"/>
      <c r="E49" s="181">
        <f>'実質公債費比率（分子）の構造'!L$45</f>
        <v>992</v>
      </c>
      <c r="F49" s="181"/>
      <c r="G49" s="181"/>
      <c r="H49" s="181">
        <f>'実質公債費比率（分子）の構造'!M$45</f>
        <v>958</v>
      </c>
      <c r="I49" s="181"/>
      <c r="J49" s="181"/>
      <c r="K49" s="181">
        <f>'実質公債費比率（分子）の構造'!N$45</f>
        <v>886</v>
      </c>
      <c r="L49" s="181"/>
      <c r="M49" s="181"/>
      <c r="N49" s="181">
        <f>'実質公債費比率（分子）の構造'!O$45</f>
        <v>786</v>
      </c>
      <c r="O49" s="181"/>
      <c r="P49" s="181"/>
    </row>
    <row r="50" spans="1:16" x14ac:dyDescent="0.2">
      <c r="A50" s="181" t="s">
        <v>70</v>
      </c>
      <c r="B50" s="181" t="e">
        <f>NA()</f>
        <v>#N/A</v>
      </c>
      <c r="C50" s="181">
        <f>IF(ISNUMBER('実質公債費比率（分子）の構造'!K$53),'実質公債費比率（分子）の構造'!K$53,NA())</f>
        <v>619</v>
      </c>
      <c r="D50" s="181" t="e">
        <f>NA()</f>
        <v>#N/A</v>
      </c>
      <c r="E50" s="181" t="e">
        <f>NA()</f>
        <v>#N/A</v>
      </c>
      <c r="F50" s="181">
        <f>IF(ISNUMBER('実質公債費比率（分子）の構造'!L$53),'実質公債費比率（分子）の構造'!L$53,NA())</f>
        <v>705</v>
      </c>
      <c r="G50" s="181" t="e">
        <f>NA()</f>
        <v>#N/A</v>
      </c>
      <c r="H50" s="181" t="e">
        <f>NA()</f>
        <v>#N/A</v>
      </c>
      <c r="I50" s="181">
        <f>IF(ISNUMBER('実質公債費比率（分子）の構造'!M$53),'実質公債費比率（分子）の構造'!M$53,NA())</f>
        <v>673</v>
      </c>
      <c r="J50" s="181" t="e">
        <f>NA()</f>
        <v>#N/A</v>
      </c>
      <c r="K50" s="181" t="e">
        <f>NA()</f>
        <v>#N/A</v>
      </c>
      <c r="L50" s="181">
        <f>IF(ISNUMBER('実質公債費比率（分子）の構造'!N$53),'実質公債費比率（分子）の構造'!N$53,NA())</f>
        <v>640</v>
      </c>
      <c r="M50" s="181" t="e">
        <f>NA()</f>
        <v>#N/A</v>
      </c>
      <c r="N50" s="181" t="e">
        <f>NA()</f>
        <v>#N/A</v>
      </c>
      <c r="O50" s="181">
        <f>IF(ISNUMBER('実質公債費比率（分子）の構造'!O$53),'実質公債費比率（分子）の構造'!O$53,NA())</f>
        <v>523</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43</v>
      </c>
      <c r="B56" s="180"/>
      <c r="C56" s="180"/>
      <c r="D56" s="180">
        <f>'将来負担比率（分子）の構造'!I$52</f>
        <v>5613</v>
      </c>
      <c r="E56" s="180"/>
      <c r="F56" s="180"/>
      <c r="G56" s="180">
        <f>'将来負担比率（分子）の構造'!J$52</f>
        <v>5488</v>
      </c>
      <c r="H56" s="180"/>
      <c r="I56" s="180"/>
      <c r="J56" s="180">
        <f>'将来負担比率（分子）の構造'!K$52</f>
        <v>5186</v>
      </c>
      <c r="K56" s="180"/>
      <c r="L56" s="180"/>
      <c r="M56" s="180">
        <f>'将来負担比率（分子）の構造'!L$52</f>
        <v>4792</v>
      </c>
      <c r="N56" s="180"/>
      <c r="O56" s="180"/>
      <c r="P56" s="180">
        <f>'将来負担比率（分子）の構造'!M$52</f>
        <v>5197</v>
      </c>
    </row>
    <row r="57" spans="1:16" x14ac:dyDescent="0.2">
      <c r="A57" s="180" t="s">
        <v>42</v>
      </c>
      <c r="B57" s="180"/>
      <c r="C57" s="180"/>
      <c r="D57" s="180">
        <f>'将来負担比率（分子）の構造'!I$51</f>
        <v>119</v>
      </c>
      <c r="E57" s="180"/>
      <c r="F57" s="180"/>
      <c r="G57" s="180">
        <f>'将来負担比率（分子）の構造'!J$51</f>
        <v>99</v>
      </c>
      <c r="H57" s="180"/>
      <c r="I57" s="180"/>
      <c r="J57" s="180">
        <f>'将来負担比率（分子）の構造'!K$51</f>
        <v>83</v>
      </c>
      <c r="K57" s="180"/>
      <c r="L57" s="180"/>
      <c r="M57" s="180">
        <f>'将来負担比率（分子）の構造'!L$51</f>
        <v>63</v>
      </c>
      <c r="N57" s="180"/>
      <c r="O57" s="180"/>
      <c r="P57" s="180">
        <f>'将来負担比率（分子）の構造'!M$51</f>
        <v>41</v>
      </c>
    </row>
    <row r="58" spans="1:16" x14ac:dyDescent="0.2">
      <c r="A58" s="180" t="s">
        <v>41</v>
      </c>
      <c r="B58" s="180"/>
      <c r="C58" s="180"/>
      <c r="D58" s="180">
        <f>'将来負担比率（分子）の構造'!I$50</f>
        <v>1051</v>
      </c>
      <c r="E58" s="180"/>
      <c r="F58" s="180"/>
      <c r="G58" s="180">
        <f>'将来負担比率（分子）の構造'!J$50</f>
        <v>903</v>
      </c>
      <c r="H58" s="180"/>
      <c r="I58" s="180"/>
      <c r="J58" s="180">
        <f>'将来負担比率（分子）の構造'!K$50</f>
        <v>1434</v>
      </c>
      <c r="K58" s="180"/>
      <c r="L58" s="180"/>
      <c r="M58" s="180">
        <f>'将来負担比率（分子）の構造'!L$50</f>
        <v>2117</v>
      </c>
      <c r="N58" s="180"/>
      <c r="O58" s="180"/>
      <c r="P58" s="180">
        <f>'将来負担比率（分子）の構造'!M$50</f>
        <v>2485</v>
      </c>
    </row>
    <row r="59" spans="1:16" x14ac:dyDescent="0.2">
      <c r="A59" s="180" t="s">
        <v>39</v>
      </c>
      <c r="B59" s="180">
        <f>'将来負担比率（分子）の構造'!I$49</f>
        <v>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3158</v>
      </c>
      <c r="C62" s="180"/>
      <c r="D62" s="180"/>
      <c r="E62" s="180">
        <f>'将来負担比率（分子）の構造'!J$45</f>
        <v>2981</v>
      </c>
      <c r="F62" s="180"/>
      <c r="G62" s="180"/>
      <c r="H62" s="180">
        <f>'将来負担比率（分子）の構造'!K$45</f>
        <v>2976</v>
      </c>
      <c r="I62" s="180"/>
      <c r="J62" s="180"/>
      <c r="K62" s="180">
        <f>'将来負担比率（分子）の構造'!L$45</f>
        <v>2821</v>
      </c>
      <c r="L62" s="180"/>
      <c r="M62" s="180"/>
      <c r="N62" s="180">
        <f>'将来負担比率（分子）の構造'!M$45</f>
        <v>2794</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2415</v>
      </c>
      <c r="C64" s="180"/>
      <c r="D64" s="180"/>
      <c r="E64" s="180">
        <f>'将来負担比率（分子）の構造'!J$43</f>
        <v>2478</v>
      </c>
      <c r="F64" s="180"/>
      <c r="G64" s="180"/>
      <c r="H64" s="180">
        <f>'将来負担比率（分子）の構造'!K$43</f>
        <v>2567</v>
      </c>
      <c r="I64" s="180"/>
      <c r="J64" s="180"/>
      <c r="K64" s="180">
        <f>'将来負担比率（分子）の構造'!L$43</f>
        <v>2636</v>
      </c>
      <c r="L64" s="180"/>
      <c r="M64" s="180"/>
      <c r="N64" s="180">
        <f>'将来負担比率（分子）の構造'!M$43</f>
        <v>2459</v>
      </c>
      <c r="O64" s="180"/>
      <c r="P64" s="180"/>
    </row>
    <row r="65" spans="1:16" x14ac:dyDescent="0.2">
      <c r="A65" s="180" t="s">
        <v>32</v>
      </c>
      <c r="B65" s="180">
        <f>'将来負担比率（分子）の構造'!I$42</f>
        <v>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6729</v>
      </c>
      <c r="C66" s="180"/>
      <c r="D66" s="180"/>
      <c r="E66" s="180">
        <f>'将来負担比率（分子）の構造'!J$41</f>
        <v>6541</v>
      </c>
      <c r="F66" s="180"/>
      <c r="G66" s="180"/>
      <c r="H66" s="180">
        <f>'将来負担比率（分子）の構造'!K$41</f>
        <v>6015</v>
      </c>
      <c r="I66" s="180"/>
      <c r="J66" s="180"/>
      <c r="K66" s="180">
        <f>'将来負担比率（分子）の構造'!L$41</f>
        <v>5961</v>
      </c>
      <c r="L66" s="180"/>
      <c r="M66" s="180"/>
      <c r="N66" s="180">
        <f>'将来負担比率（分子）の構造'!M$41</f>
        <v>6969</v>
      </c>
      <c r="O66" s="180"/>
      <c r="P66" s="180"/>
    </row>
    <row r="67" spans="1:16" x14ac:dyDescent="0.2">
      <c r="A67" s="180" t="s">
        <v>74</v>
      </c>
      <c r="B67" s="180" t="e">
        <f>NA()</f>
        <v>#N/A</v>
      </c>
      <c r="C67" s="180">
        <f>IF(ISNUMBER('将来負担比率（分子）の構造'!I$53), IF('将来負担比率（分子）の構造'!I$53 &lt; 0, 0, '将来負担比率（分子）の構造'!I$53), NA())</f>
        <v>5519</v>
      </c>
      <c r="D67" s="180" t="e">
        <f>NA()</f>
        <v>#N/A</v>
      </c>
      <c r="E67" s="180" t="e">
        <f>NA()</f>
        <v>#N/A</v>
      </c>
      <c r="F67" s="180">
        <f>IF(ISNUMBER('将来負担比率（分子）の構造'!J$53), IF('将来負担比率（分子）の構造'!J$53 &lt; 0, 0, '将来負担比率（分子）の構造'!J$53), NA())</f>
        <v>5510</v>
      </c>
      <c r="G67" s="180" t="e">
        <f>NA()</f>
        <v>#N/A</v>
      </c>
      <c r="H67" s="180" t="e">
        <f>NA()</f>
        <v>#N/A</v>
      </c>
      <c r="I67" s="180">
        <f>IF(ISNUMBER('将来負担比率（分子）の構造'!K$53), IF('将来負担比率（分子）の構造'!K$53 &lt; 0, 0, '将来負担比率（分子）の構造'!K$53), NA())</f>
        <v>4855</v>
      </c>
      <c r="J67" s="180" t="e">
        <f>NA()</f>
        <v>#N/A</v>
      </c>
      <c r="K67" s="180" t="e">
        <f>NA()</f>
        <v>#N/A</v>
      </c>
      <c r="L67" s="180">
        <f>IF(ISNUMBER('将来負担比率（分子）の構造'!L$53), IF('将来負担比率（分子）の構造'!L$53 &lt; 0, 0, '将来負担比率（分子）の構造'!L$53), NA())</f>
        <v>4446</v>
      </c>
      <c r="M67" s="180" t="e">
        <f>NA()</f>
        <v>#N/A</v>
      </c>
      <c r="N67" s="180" t="e">
        <f>NA()</f>
        <v>#N/A</v>
      </c>
      <c r="O67" s="180">
        <f>IF(ISNUMBER('将来負担比率（分子）の構造'!M$53), IF('将来負担比率（分子）の構造'!M$53 &lt; 0, 0, '将来負担比率（分子）の構造'!M$53), NA())</f>
        <v>4500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872</v>
      </c>
      <c r="C72" s="184">
        <f>基金残高に係る経年分析!G55</f>
        <v>1371</v>
      </c>
      <c r="D72" s="184">
        <f>基金残高に係る経年分析!H55</f>
        <v>1742</v>
      </c>
    </row>
    <row r="73" spans="1:16" x14ac:dyDescent="0.2">
      <c r="A73" s="183" t="s">
        <v>77</v>
      </c>
      <c r="B73" s="184" t="str">
        <f>基金残高に係る経年分析!F56</f>
        <v>-</v>
      </c>
      <c r="C73" s="184" t="str">
        <f>基金残高に係る経年分析!G56</f>
        <v>-</v>
      </c>
      <c r="D73" s="184" t="str">
        <f>基金残高に係る経年分析!H56</f>
        <v>-</v>
      </c>
    </row>
    <row r="74" spans="1:16" x14ac:dyDescent="0.2">
      <c r="A74" s="183" t="s">
        <v>78</v>
      </c>
      <c r="B74" s="184">
        <f>基金残高に係る経年分析!F57</f>
        <v>493</v>
      </c>
      <c r="C74" s="184">
        <f>基金残高に係る経年分析!G57</f>
        <v>493</v>
      </c>
      <c r="D74" s="184">
        <f>基金残高に係る経年分析!H57</f>
        <v>494</v>
      </c>
    </row>
  </sheetData>
  <sheetProtection algorithmName="SHA-512" hashValue="b5vQF2yryrlgPm0LVSqndGPb4dDKaLX+JalELoBfcymC6R0BBnGRO8vzlfZK46mQxP5GkW4Gws0Mg4iBvPNZcQ==" saltValue="TC+vG+epO47bnf65URal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222</v>
      </c>
      <c r="C5" s="666"/>
      <c r="D5" s="666"/>
      <c r="E5" s="666"/>
      <c r="F5" s="666"/>
      <c r="G5" s="666"/>
      <c r="H5" s="666"/>
      <c r="I5" s="666"/>
      <c r="J5" s="666"/>
      <c r="K5" s="666"/>
      <c r="L5" s="666"/>
      <c r="M5" s="666"/>
      <c r="N5" s="666"/>
      <c r="O5" s="666"/>
      <c r="P5" s="666"/>
      <c r="Q5" s="667"/>
      <c r="R5" s="668">
        <v>6507696</v>
      </c>
      <c r="S5" s="669"/>
      <c r="T5" s="669"/>
      <c r="U5" s="669"/>
      <c r="V5" s="669"/>
      <c r="W5" s="669"/>
      <c r="X5" s="669"/>
      <c r="Y5" s="670"/>
      <c r="Z5" s="671">
        <v>56.1</v>
      </c>
      <c r="AA5" s="671"/>
      <c r="AB5" s="671"/>
      <c r="AC5" s="671"/>
      <c r="AD5" s="672">
        <v>6000298</v>
      </c>
      <c r="AE5" s="672"/>
      <c r="AF5" s="672"/>
      <c r="AG5" s="672"/>
      <c r="AH5" s="672"/>
      <c r="AI5" s="672"/>
      <c r="AJ5" s="672"/>
      <c r="AK5" s="672"/>
      <c r="AL5" s="673">
        <v>91.7</v>
      </c>
      <c r="AM5" s="674"/>
      <c r="AN5" s="674"/>
      <c r="AO5" s="675"/>
      <c r="AP5" s="665" t="s">
        <v>223</v>
      </c>
      <c r="AQ5" s="666"/>
      <c r="AR5" s="666"/>
      <c r="AS5" s="666"/>
      <c r="AT5" s="666"/>
      <c r="AU5" s="666"/>
      <c r="AV5" s="666"/>
      <c r="AW5" s="666"/>
      <c r="AX5" s="666"/>
      <c r="AY5" s="666"/>
      <c r="AZ5" s="666"/>
      <c r="BA5" s="666"/>
      <c r="BB5" s="666"/>
      <c r="BC5" s="666"/>
      <c r="BD5" s="666"/>
      <c r="BE5" s="666"/>
      <c r="BF5" s="667"/>
      <c r="BG5" s="679">
        <v>5823974</v>
      </c>
      <c r="BH5" s="680"/>
      <c r="BI5" s="680"/>
      <c r="BJ5" s="680"/>
      <c r="BK5" s="680"/>
      <c r="BL5" s="680"/>
      <c r="BM5" s="680"/>
      <c r="BN5" s="681"/>
      <c r="BO5" s="682">
        <v>89.5</v>
      </c>
      <c r="BP5" s="682"/>
      <c r="BQ5" s="682"/>
      <c r="BR5" s="682"/>
      <c r="BS5" s="683">
        <v>507398</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2">
      <c r="B6" s="676" t="s">
        <v>227</v>
      </c>
      <c r="C6" s="677"/>
      <c r="D6" s="677"/>
      <c r="E6" s="677"/>
      <c r="F6" s="677"/>
      <c r="G6" s="677"/>
      <c r="H6" s="677"/>
      <c r="I6" s="677"/>
      <c r="J6" s="677"/>
      <c r="K6" s="677"/>
      <c r="L6" s="677"/>
      <c r="M6" s="677"/>
      <c r="N6" s="677"/>
      <c r="O6" s="677"/>
      <c r="P6" s="677"/>
      <c r="Q6" s="678"/>
      <c r="R6" s="679">
        <v>39912</v>
      </c>
      <c r="S6" s="680"/>
      <c r="T6" s="680"/>
      <c r="U6" s="680"/>
      <c r="V6" s="680"/>
      <c r="W6" s="680"/>
      <c r="X6" s="680"/>
      <c r="Y6" s="681"/>
      <c r="Z6" s="682">
        <v>0.3</v>
      </c>
      <c r="AA6" s="682"/>
      <c r="AB6" s="682"/>
      <c r="AC6" s="682"/>
      <c r="AD6" s="683">
        <v>39912</v>
      </c>
      <c r="AE6" s="683"/>
      <c r="AF6" s="683"/>
      <c r="AG6" s="683"/>
      <c r="AH6" s="683"/>
      <c r="AI6" s="683"/>
      <c r="AJ6" s="683"/>
      <c r="AK6" s="683"/>
      <c r="AL6" s="684">
        <v>0.6</v>
      </c>
      <c r="AM6" s="685"/>
      <c r="AN6" s="685"/>
      <c r="AO6" s="686"/>
      <c r="AP6" s="676" t="s">
        <v>228</v>
      </c>
      <c r="AQ6" s="677"/>
      <c r="AR6" s="677"/>
      <c r="AS6" s="677"/>
      <c r="AT6" s="677"/>
      <c r="AU6" s="677"/>
      <c r="AV6" s="677"/>
      <c r="AW6" s="677"/>
      <c r="AX6" s="677"/>
      <c r="AY6" s="677"/>
      <c r="AZ6" s="677"/>
      <c r="BA6" s="677"/>
      <c r="BB6" s="677"/>
      <c r="BC6" s="677"/>
      <c r="BD6" s="677"/>
      <c r="BE6" s="677"/>
      <c r="BF6" s="678"/>
      <c r="BG6" s="679">
        <v>5823974</v>
      </c>
      <c r="BH6" s="680"/>
      <c r="BI6" s="680"/>
      <c r="BJ6" s="680"/>
      <c r="BK6" s="680"/>
      <c r="BL6" s="680"/>
      <c r="BM6" s="680"/>
      <c r="BN6" s="681"/>
      <c r="BO6" s="682">
        <v>89.5</v>
      </c>
      <c r="BP6" s="682"/>
      <c r="BQ6" s="682"/>
      <c r="BR6" s="682"/>
      <c r="BS6" s="683">
        <v>507398</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123071</v>
      </c>
      <c r="CS6" s="680"/>
      <c r="CT6" s="680"/>
      <c r="CU6" s="680"/>
      <c r="CV6" s="680"/>
      <c r="CW6" s="680"/>
      <c r="CX6" s="680"/>
      <c r="CY6" s="681"/>
      <c r="CZ6" s="673">
        <v>1.1000000000000001</v>
      </c>
      <c r="DA6" s="674"/>
      <c r="DB6" s="674"/>
      <c r="DC6" s="693"/>
      <c r="DD6" s="688" t="s">
        <v>137</v>
      </c>
      <c r="DE6" s="680"/>
      <c r="DF6" s="680"/>
      <c r="DG6" s="680"/>
      <c r="DH6" s="680"/>
      <c r="DI6" s="680"/>
      <c r="DJ6" s="680"/>
      <c r="DK6" s="680"/>
      <c r="DL6" s="680"/>
      <c r="DM6" s="680"/>
      <c r="DN6" s="680"/>
      <c r="DO6" s="680"/>
      <c r="DP6" s="681"/>
      <c r="DQ6" s="688">
        <v>123071</v>
      </c>
      <c r="DR6" s="680"/>
      <c r="DS6" s="680"/>
      <c r="DT6" s="680"/>
      <c r="DU6" s="680"/>
      <c r="DV6" s="680"/>
      <c r="DW6" s="680"/>
      <c r="DX6" s="680"/>
      <c r="DY6" s="680"/>
      <c r="DZ6" s="680"/>
      <c r="EA6" s="680"/>
      <c r="EB6" s="680"/>
      <c r="EC6" s="689"/>
    </row>
    <row r="7" spans="2:143" ht="11.25" customHeight="1" x14ac:dyDescent="0.2">
      <c r="B7" s="676" t="s">
        <v>230</v>
      </c>
      <c r="C7" s="677"/>
      <c r="D7" s="677"/>
      <c r="E7" s="677"/>
      <c r="F7" s="677"/>
      <c r="G7" s="677"/>
      <c r="H7" s="677"/>
      <c r="I7" s="677"/>
      <c r="J7" s="677"/>
      <c r="K7" s="677"/>
      <c r="L7" s="677"/>
      <c r="M7" s="677"/>
      <c r="N7" s="677"/>
      <c r="O7" s="677"/>
      <c r="P7" s="677"/>
      <c r="Q7" s="678"/>
      <c r="R7" s="679">
        <v>2025</v>
      </c>
      <c r="S7" s="680"/>
      <c r="T7" s="680"/>
      <c r="U7" s="680"/>
      <c r="V7" s="680"/>
      <c r="W7" s="680"/>
      <c r="X7" s="680"/>
      <c r="Y7" s="681"/>
      <c r="Z7" s="682">
        <v>0</v>
      </c>
      <c r="AA7" s="682"/>
      <c r="AB7" s="682"/>
      <c r="AC7" s="682"/>
      <c r="AD7" s="683">
        <v>2025</v>
      </c>
      <c r="AE7" s="683"/>
      <c r="AF7" s="683"/>
      <c r="AG7" s="683"/>
      <c r="AH7" s="683"/>
      <c r="AI7" s="683"/>
      <c r="AJ7" s="683"/>
      <c r="AK7" s="683"/>
      <c r="AL7" s="684">
        <v>0</v>
      </c>
      <c r="AM7" s="685"/>
      <c r="AN7" s="685"/>
      <c r="AO7" s="686"/>
      <c r="AP7" s="676" t="s">
        <v>231</v>
      </c>
      <c r="AQ7" s="677"/>
      <c r="AR7" s="677"/>
      <c r="AS7" s="677"/>
      <c r="AT7" s="677"/>
      <c r="AU7" s="677"/>
      <c r="AV7" s="677"/>
      <c r="AW7" s="677"/>
      <c r="AX7" s="677"/>
      <c r="AY7" s="677"/>
      <c r="AZ7" s="677"/>
      <c r="BA7" s="677"/>
      <c r="BB7" s="677"/>
      <c r="BC7" s="677"/>
      <c r="BD7" s="677"/>
      <c r="BE7" s="677"/>
      <c r="BF7" s="678"/>
      <c r="BG7" s="679">
        <v>1071257</v>
      </c>
      <c r="BH7" s="680"/>
      <c r="BI7" s="680"/>
      <c r="BJ7" s="680"/>
      <c r="BK7" s="680"/>
      <c r="BL7" s="680"/>
      <c r="BM7" s="680"/>
      <c r="BN7" s="681"/>
      <c r="BO7" s="682">
        <v>16.5</v>
      </c>
      <c r="BP7" s="682"/>
      <c r="BQ7" s="682"/>
      <c r="BR7" s="682"/>
      <c r="BS7" s="683" t="s">
        <v>137</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2240936</v>
      </c>
      <c r="CS7" s="680"/>
      <c r="CT7" s="680"/>
      <c r="CU7" s="680"/>
      <c r="CV7" s="680"/>
      <c r="CW7" s="680"/>
      <c r="CX7" s="680"/>
      <c r="CY7" s="681"/>
      <c r="CZ7" s="682">
        <v>20.100000000000001</v>
      </c>
      <c r="DA7" s="682"/>
      <c r="DB7" s="682"/>
      <c r="DC7" s="682"/>
      <c r="DD7" s="688">
        <v>68650</v>
      </c>
      <c r="DE7" s="680"/>
      <c r="DF7" s="680"/>
      <c r="DG7" s="680"/>
      <c r="DH7" s="680"/>
      <c r="DI7" s="680"/>
      <c r="DJ7" s="680"/>
      <c r="DK7" s="680"/>
      <c r="DL7" s="680"/>
      <c r="DM7" s="680"/>
      <c r="DN7" s="680"/>
      <c r="DO7" s="680"/>
      <c r="DP7" s="681"/>
      <c r="DQ7" s="688">
        <v>2093565</v>
      </c>
      <c r="DR7" s="680"/>
      <c r="DS7" s="680"/>
      <c r="DT7" s="680"/>
      <c r="DU7" s="680"/>
      <c r="DV7" s="680"/>
      <c r="DW7" s="680"/>
      <c r="DX7" s="680"/>
      <c r="DY7" s="680"/>
      <c r="DZ7" s="680"/>
      <c r="EA7" s="680"/>
      <c r="EB7" s="680"/>
      <c r="EC7" s="689"/>
    </row>
    <row r="8" spans="2:143" ht="11.25" customHeight="1" x14ac:dyDescent="0.2">
      <c r="B8" s="676" t="s">
        <v>233</v>
      </c>
      <c r="C8" s="677"/>
      <c r="D8" s="677"/>
      <c r="E8" s="677"/>
      <c r="F8" s="677"/>
      <c r="G8" s="677"/>
      <c r="H8" s="677"/>
      <c r="I8" s="677"/>
      <c r="J8" s="677"/>
      <c r="K8" s="677"/>
      <c r="L8" s="677"/>
      <c r="M8" s="677"/>
      <c r="N8" s="677"/>
      <c r="O8" s="677"/>
      <c r="P8" s="677"/>
      <c r="Q8" s="678"/>
      <c r="R8" s="679">
        <v>8500</v>
      </c>
      <c r="S8" s="680"/>
      <c r="T8" s="680"/>
      <c r="U8" s="680"/>
      <c r="V8" s="680"/>
      <c r="W8" s="680"/>
      <c r="X8" s="680"/>
      <c r="Y8" s="681"/>
      <c r="Z8" s="682">
        <v>0.1</v>
      </c>
      <c r="AA8" s="682"/>
      <c r="AB8" s="682"/>
      <c r="AC8" s="682"/>
      <c r="AD8" s="683">
        <v>8500</v>
      </c>
      <c r="AE8" s="683"/>
      <c r="AF8" s="683"/>
      <c r="AG8" s="683"/>
      <c r="AH8" s="683"/>
      <c r="AI8" s="683"/>
      <c r="AJ8" s="683"/>
      <c r="AK8" s="683"/>
      <c r="AL8" s="684">
        <v>0.1</v>
      </c>
      <c r="AM8" s="685"/>
      <c r="AN8" s="685"/>
      <c r="AO8" s="686"/>
      <c r="AP8" s="676" t="s">
        <v>234</v>
      </c>
      <c r="AQ8" s="677"/>
      <c r="AR8" s="677"/>
      <c r="AS8" s="677"/>
      <c r="AT8" s="677"/>
      <c r="AU8" s="677"/>
      <c r="AV8" s="677"/>
      <c r="AW8" s="677"/>
      <c r="AX8" s="677"/>
      <c r="AY8" s="677"/>
      <c r="AZ8" s="677"/>
      <c r="BA8" s="677"/>
      <c r="BB8" s="677"/>
      <c r="BC8" s="677"/>
      <c r="BD8" s="677"/>
      <c r="BE8" s="677"/>
      <c r="BF8" s="678"/>
      <c r="BG8" s="679">
        <v>38574</v>
      </c>
      <c r="BH8" s="680"/>
      <c r="BI8" s="680"/>
      <c r="BJ8" s="680"/>
      <c r="BK8" s="680"/>
      <c r="BL8" s="680"/>
      <c r="BM8" s="680"/>
      <c r="BN8" s="681"/>
      <c r="BO8" s="682">
        <v>0.6</v>
      </c>
      <c r="BP8" s="682"/>
      <c r="BQ8" s="682"/>
      <c r="BR8" s="682"/>
      <c r="BS8" s="688" t="s">
        <v>128</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1456216</v>
      </c>
      <c r="CS8" s="680"/>
      <c r="CT8" s="680"/>
      <c r="CU8" s="680"/>
      <c r="CV8" s="680"/>
      <c r="CW8" s="680"/>
      <c r="CX8" s="680"/>
      <c r="CY8" s="681"/>
      <c r="CZ8" s="682">
        <v>13.1</v>
      </c>
      <c r="DA8" s="682"/>
      <c r="DB8" s="682"/>
      <c r="DC8" s="682"/>
      <c r="DD8" s="688" t="s">
        <v>137</v>
      </c>
      <c r="DE8" s="680"/>
      <c r="DF8" s="680"/>
      <c r="DG8" s="680"/>
      <c r="DH8" s="680"/>
      <c r="DI8" s="680"/>
      <c r="DJ8" s="680"/>
      <c r="DK8" s="680"/>
      <c r="DL8" s="680"/>
      <c r="DM8" s="680"/>
      <c r="DN8" s="680"/>
      <c r="DO8" s="680"/>
      <c r="DP8" s="681"/>
      <c r="DQ8" s="688">
        <v>1026695</v>
      </c>
      <c r="DR8" s="680"/>
      <c r="DS8" s="680"/>
      <c r="DT8" s="680"/>
      <c r="DU8" s="680"/>
      <c r="DV8" s="680"/>
      <c r="DW8" s="680"/>
      <c r="DX8" s="680"/>
      <c r="DY8" s="680"/>
      <c r="DZ8" s="680"/>
      <c r="EA8" s="680"/>
      <c r="EB8" s="680"/>
      <c r="EC8" s="689"/>
    </row>
    <row r="9" spans="2:143" ht="11.25" customHeight="1" x14ac:dyDescent="0.2">
      <c r="B9" s="676" t="s">
        <v>236</v>
      </c>
      <c r="C9" s="677"/>
      <c r="D9" s="677"/>
      <c r="E9" s="677"/>
      <c r="F9" s="677"/>
      <c r="G9" s="677"/>
      <c r="H9" s="677"/>
      <c r="I9" s="677"/>
      <c r="J9" s="677"/>
      <c r="K9" s="677"/>
      <c r="L9" s="677"/>
      <c r="M9" s="677"/>
      <c r="N9" s="677"/>
      <c r="O9" s="677"/>
      <c r="P9" s="677"/>
      <c r="Q9" s="678"/>
      <c r="R9" s="679">
        <v>7464</v>
      </c>
      <c r="S9" s="680"/>
      <c r="T9" s="680"/>
      <c r="U9" s="680"/>
      <c r="V9" s="680"/>
      <c r="W9" s="680"/>
      <c r="X9" s="680"/>
      <c r="Y9" s="681"/>
      <c r="Z9" s="682">
        <v>0.1</v>
      </c>
      <c r="AA9" s="682"/>
      <c r="AB9" s="682"/>
      <c r="AC9" s="682"/>
      <c r="AD9" s="683">
        <v>7464</v>
      </c>
      <c r="AE9" s="683"/>
      <c r="AF9" s="683"/>
      <c r="AG9" s="683"/>
      <c r="AH9" s="683"/>
      <c r="AI9" s="683"/>
      <c r="AJ9" s="683"/>
      <c r="AK9" s="683"/>
      <c r="AL9" s="684">
        <v>0.1</v>
      </c>
      <c r="AM9" s="685"/>
      <c r="AN9" s="685"/>
      <c r="AO9" s="686"/>
      <c r="AP9" s="676" t="s">
        <v>237</v>
      </c>
      <c r="AQ9" s="677"/>
      <c r="AR9" s="677"/>
      <c r="AS9" s="677"/>
      <c r="AT9" s="677"/>
      <c r="AU9" s="677"/>
      <c r="AV9" s="677"/>
      <c r="AW9" s="677"/>
      <c r="AX9" s="677"/>
      <c r="AY9" s="677"/>
      <c r="AZ9" s="677"/>
      <c r="BA9" s="677"/>
      <c r="BB9" s="677"/>
      <c r="BC9" s="677"/>
      <c r="BD9" s="677"/>
      <c r="BE9" s="677"/>
      <c r="BF9" s="678"/>
      <c r="BG9" s="679">
        <v>683362</v>
      </c>
      <c r="BH9" s="680"/>
      <c r="BI9" s="680"/>
      <c r="BJ9" s="680"/>
      <c r="BK9" s="680"/>
      <c r="BL9" s="680"/>
      <c r="BM9" s="680"/>
      <c r="BN9" s="681"/>
      <c r="BO9" s="682">
        <v>10.5</v>
      </c>
      <c r="BP9" s="682"/>
      <c r="BQ9" s="682"/>
      <c r="BR9" s="682"/>
      <c r="BS9" s="688" t="s">
        <v>238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1162138</v>
      </c>
      <c r="CS9" s="680"/>
      <c r="CT9" s="680"/>
      <c r="CU9" s="680"/>
      <c r="CV9" s="680"/>
      <c r="CW9" s="680"/>
      <c r="CX9" s="680"/>
      <c r="CY9" s="681"/>
      <c r="CZ9" s="682">
        <v>10.4</v>
      </c>
      <c r="DA9" s="682"/>
      <c r="DB9" s="682"/>
      <c r="DC9" s="682"/>
      <c r="DD9" s="688">
        <v>106737</v>
      </c>
      <c r="DE9" s="680"/>
      <c r="DF9" s="680"/>
      <c r="DG9" s="680"/>
      <c r="DH9" s="680"/>
      <c r="DI9" s="680"/>
      <c r="DJ9" s="680"/>
      <c r="DK9" s="680"/>
      <c r="DL9" s="680"/>
      <c r="DM9" s="680"/>
      <c r="DN9" s="680"/>
      <c r="DO9" s="680"/>
      <c r="DP9" s="681"/>
      <c r="DQ9" s="688">
        <v>869113</v>
      </c>
      <c r="DR9" s="680"/>
      <c r="DS9" s="680"/>
      <c r="DT9" s="680"/>
      <c r="DU9" s="680"/>
      <c r="DV9" s="680"/>
      <c r="DW9" s="680"/>
      <c r="DX9" s="680"/>
      <c r="DY9" s="680"/>
      <c r="DZ9" s="680"/>
      <c r="EA9" s="680"/>
      <c r="EB9" s="680"/>
      <c r="EC9" s="689"/>
    </row>
    <row r="10" spans="2:143" ht="11.25" customHeight="1" x14ac:dyDescent="0.2">
      <c r="B10" s="676" t="s">
        <v>240</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137</v>
      </c>
      <c r="AA10" s="682"/>
      <c r="AB10" s="682"/>
      <c r="AC10" s="682"/>
      <c r="AD10" s="683" t="s">
        <v>128</v>
      </c>
      <c r="AE10" s="683"/>
      <c r="AF10" s="683"/>
      <c r="AG10" s="683"/>
      <c r="AH10" s="683"/>
      <c r="AI10" s="683"/>
      <c r="AJ10" s="683"/>
      <c r="AK10" s="683"/>
      <c r="AL10" s="684" t="s">
        <v>128</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189263</v>
      </c>
      <c r="BH10" s="680"/>
      <c r="BI10" s="680"/>
      <c r="BJ10" s="680"/>
      <c r="BK10" s="680"/>
      <c r="BL10" s="680"/>
      <c r="BM10" s="680"/>
      <c r="BN10" s="681"/>
      <c r="BO10" s="682">
        <v>2.9</v>
      </c>
      <c r="BP10" s="682"/>
      <c r="BQ10" s="682"/>
      <c r="BR10" s="682"/>
      <c r="BS10" s="688" t="s">
        <v>128</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2342</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342</v>
      </c>
      <c r="DR10" s="680"/>
      <c r="DS10" s="680"/>
      <c r="DT10" s="680"/>
      <c r="DU10" s="680"/>
      <c r="DV10" s="680"/>
      <c r="DW10" s="680"/>
      <c r="DX10" s="680"/>
      <c r="DY10" s="680"/>
      <c r="DZ10" s="680"/>
      <c r="EA10" s="680"/>
      <c r="EB10" s="680"/>
      <c r="EC10" s="689"/>
    </row>
    <row r="11" spans="2:143" ht="11.25" customHeight="1" x14ac:dyDescent="0.2">
      <c r="B11" s="676" t="s">
        <v>243</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137</v>
      </c>
      <c r="AE11" s="683"/>
      <c r="AF11" s="683"/>
      <c r="AG11" s="683"/>
      <c r="AH11" s="683"/>
      <c r="AI11" s="683"/>
      <c r="AJ11" s="683"/>
      <c r="AK11" s="683"/>
      <c r="AL11" s="684" t="s">
        <v>137</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160058</v>
      </c>
      <c r="BH11" s="680"/>
      <c r="BI11" s="680"/>
      <c r="BJ11" s="680"/>
      <c r="BK11" s="680"/>
      <c r="BL11" s="680"/>
      <c r="BM11" s="680"/>
      <c r="BN11" s="681"/>
      <c r="BO11" s="682">
        <v>2.5</v>
      </c>
      <c r="BP11" s="682"/>
      <c r="BQ11" s="682"/>
      <c r="BR11" s="682"/>
      <c r="BS11" s="688" t="s">
        <v>128</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137597</v>
      </c>
      <c r="CS11" s="680"/>
      <c r="CT11" s="680"/>
      <c r="CU11" s="680"/>
      <c r="CV11" s="680"/>
      <c r="CW11" s="680"/>
      <c r="CX11" s="680"/>
      <c r="CY11" s="681"/>
      <c r="CZ11" s="682">
        <v>1.2</v>
      </c>
      <c r="DA11" s="682"/>
      <c r="DB11" s="682"/>
      <c r="DC11" s="682"/>
      <c r="DD11" s="688">
        <v>50866</v>
      </c>
      <c r="DE11" s="680"/>
      <c r="DF11" s="680"/>
      <c r="DG11" s="680"/>
      <c r="DH11" s="680"/>
      <c r="DI11" s="680"/>
      <c r="DJ11" s="680"/>
      <c r="DK11" s="680"/>
      <c r="DL11" s="680"/>
      <c r="DM11" s="680"/>
      <c r="DN11" s="680"/>
      <c r="DO11" s="680"/>
      <c r="DP11" s="681"/>
      <c r="DQ11" s="688">
        <v>34154</v>
      </c>
      <c r="DR11" s="680"/>
      <c r="DS11" s="680"/>
      <c r="DT11" s="680"/>
      <c r="DU11" s="680"/>
      <c r="DV11" s="680"/>
      <c r="DW11" s="680"/>
      <c r="DX11" s="680"/>
      <c r="DY11" s="680"/>
      <c r="DZ11" s="680"/>
      <c r="EA11" s="680"/>
      <c r="EB11" s="680"/>
      <c r="EC11" s="689"/>
    </row>
    <row r="12" spans="2:143" ht="11.25" customHeight="1" x14ac:dyDescent="0.2">
      <c r="B12" s="676" t="s">
        <v>246</v>
      </c>
      <c r="C12" s="677"/>
      <c r="D12" s="677"/>
      <c r="E12" s="677"/>
      <c r="F12" s="677"/>
      <c r="G12" s="677"/>
      <c r="H12" s="677"/>
      <c r="I12" s="677"/>
      <c r="J12" s="677"/>
      <c r="K12" s="677"/>
      <c r="L12" s="677"/>
      <c r="M12" s="677"/>
      <c r="N12" s="677"/>
      <c r="O12" s="677"/>
      <c r="P12" s="677"/>
      <c r="Q12" s="678"/>
      <c r="R12" s="679">
        <v>331024</v>
      </c>
      <c r="S12" s="680"/>
      <c r="T12" s="680"/>
      <c r="U12" s="680"/>
      <c r="V12" s="680"/>
      <c r="W12" s="680"/>
      <c r="X12" s="680"/>
      <c r="Y12" s="681"/>
      <c r="Z12" s="682">
        <v>2.9</v>
      </c>
      <c r="AA12" s="682"/>
      <c r="AB12" s="682"/>
      <c r="AC12" s="682"/>
      <c r="AD12" s="683">
        <v>331024</v>
      </c>
      <c r="AE12" s="683"/>
      <c r="AF12" s="683"/>
      <c r="AG12" s="683"/>
      <c r="AH12" s="683"/>
      <c r="AI12" s="683"/>
      <c r="AJ12" s="683"/>
      <c r="AK12" s="683"/>
      <c r="AL12" s="684">
        <v>5.0999999999999996</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4571026</v>
      </c>
      <c r="BH12" s="680"/>
      <c r="BI12" s="680"/>
      <c r="BJ12" s="680"/>
      <c r="BK12" s="680"/>
      <c r="BL12" s="680"/>
      <c r="BM12" s="680"/>
      <c r="BN12" s="681"/>
      <c r="BO12" s="682">
        <v>70.2</v>
      </c>
      <c r="BP12" s="682"/>
      <c r="BQ12" s="682"/>
      <c r="BR12" s="682"/>
      <c r="BS12" s="688">
        <v>507398</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518857</v>
      </c>
      <c r="CS12" s="680"/>
      <c r="CT12" s="680"/>
      <c r="CU12" s="680"/>
      <c r="CV12" s="680"/>
      <c r="CW12" s="680"/>
      <c r="CX12" s="680"/>
      <c r="CY12" s="681"/>
      <c r="CZ12" s="682">
        <v>4.7</v>
      </c>
      <c r="DA12" s="682"/>
      <c r="DB12" s="682"/>
      <c r="DC12" s="682"/>
      <c r="DD12" s="688">
        <v>37877</v>
      </c>
      <c r="DE12" s="680"/>
      <c r="DF12" s="680"/>
      <c r="DG12" s="680"/>
      <c r="DH12" s="680"/>
      <c r="DI12" s="680"/>
      <c r="DJ12" s="680"/>
      <c r="DK12" s="680"/>
      <c r="DL12" s="680"/>
      <c r="DM12" s="680"/>
      <c r="DN12" s="680"/>
      <c r="DO12" s="680"/>
      <c r="DP12" s="681"/>
      <c r="DQ12" s="688">
        <v>471814</v>
      </c>
      <c r="DR12" s="680"/>
      <c r="DS12" s="680"/>
      <c r="DT12" s="680"/>
      <c r="DU12" s="680"/>
      <c r="DV12" s="680"/>
      <c r="DW12" s="680"/>
      <c r="DX12" s="680"/>
      <c r="DY12" s="680"/>
      <c r="DZ12" s="680"/>
      <c r="EA12" s="680"/>
      <c r="EB12" s="680"/>
      <c r="EC12" s="689"/>
    </row>
    <row r="13" spans="2:143" ht="11.25" customHeight="1" x14ac:dyDescent="0.2">
      <c r="B13" s="676" t="s">
        <v>249</v>
      </c>
      <c r="C13" s="677"/>
      <c r="D13" s="677"/>
      <c r="E13" s="677"/>
      <c r="F13" s="677"/>
      <c r="G13" s="677"/>
      <c r="H13" s="677"/>
      <c r="I13" s="677"/>
      <c r="J13" s="677"/>
      <c r="K13" s="677"/>
      <c r="L13" s="677"/>
      <c r="M13" s="677"/>
      <c r="N13" s="677"/>
      <c r="O13" s="677"/>
      <c r="P13" s="677"/>
      <c r="Q13" s="678"/>
      <c r="R13" s="679">
        <v>99223</v>
      </c>
      <c r="S13" s="680"/>
      <c r="T13" s="680"/>
      <c r="U13" s="680"/>
      <c r="V13" s="680"/>
      <c r="W13" s="680"/>
      <c r="X13" s="680"/>
      <c r="Y13" s="681"/>
      <c r="Z13" s="682">
        <v>0.9</v>
      </c>
      <c r="AA13" s="682"/>
      <c r="AB13" s="682"/>
      <c r="AC13" s="682"/>
      <c r="AD13" s="683">
        <v>99223</v>
      </c>
      <c r="AE13" s="683"/>
      <c r="AF13" s="683"/>
      <c r="AG13" s="683"/>
      <c r="AH13" s="683"/>
      <c r="AI13" s="683"/>
      <c r="AJ13" s="683"/>
      <c r="AK13" s="683"/>
      <c r="AL13" s="684">
        <v>1.5</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4508394</v>
      </c>
      <c r="BH13" s="680"/>
      <c r="BI13" s="680"/>
      <c r="BJ13" s="680"/>
      <c r="BK13" s="680"/>
      <c r="BL13" s="680"/>
      <c r="BM13" s="680"/>
      <c r="BN13" s="681"/>
      <c r="BO13" s="682">
        <v>69.3</v>
      </c>
      <c r="BP13" s="682"/>
      <c r="BQ13" s="682"/>
      <c r="BR13" s="682"/>
      <c r="BS13" s="688">
        <v>507398</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763401</v>
      </c>
      <c r="CS13" s="680"/>
      <c r="CT13" s="680"/>
      <c r="CU13" s="680"/>
      <c r="CV13" s="680"/>
      <c r="CW13" s="680"/>
      <c r="CX13" s="680"/>
      <c r="CY13" s="681"/>
      <c r="CZ13" s="682">
        <v>6.8</v>
      </c>
      <c r="DA13" s="682"/>
      <c r="DB13" s="682"/>
      <c r="DC13" s="682"/>
      <c r="DD13" s="688">
        <v>138507</v>
      </c>
      <c r="DE13" s="680"/>
      <c r="DF13" s="680"/>
      <c r="DG13" s="680"/>
      <c r="DH13" s="680"/>
      <c r="DI13" s="680"/>
      <c r="DJ13" s="680"/>
      <c r="DK13" s="680"/>
      <c r="DL13" s="680"/>
      <c r="DM13" s="680"/>
      <c r="DN13" s="680"/>
      <c r="DO13" s="680"/>
      <c r="DP13" s="681"/>
      <c r="DQ13" s="688">
        <v>693793</v>
      </c>
      <c r="DR13" s="680"/>
      <c r="DS13" s="680"/>
      <c r="DT13" s="680"/>
      <c r="DU13" s="680"/>
      <c r="DV13" s="680"/>
      <c r="DW13" s="680"/>
      <c r="DX13" s="680"/>
      <c r="DY13" s="680"/>
      <c r="DZ13" s="680"/>
      <c r="EA13" s="680"/>
      <c r="EB13" s="680"/>
      <c r="EC13" s="689"/>
    </row>
    <row r="14" spans="2:143" ht="11.25" customHeight="1" x14ac:dyDescent="0.2">
      <c r="B14" s="676" t="s">
        <v>252</v>
      </c>
      <c r="C14" s="677"/>
      <c r="D14" s="677"/>
      <c r="E14" s="677"/>
      <c r="F14" s="677"/>
      <c r="G14" s="677"/>
      <c r="H14" s="677"/>
      <c r="I14" s="677"/>
      <c r="J14" s="677"/>
      <c r="K14" s="677"/>
      <c r="L14" s="677"/>
      <c r="M14" s="677"/>
      <c r="N14" s="677"/>
      <c r="O14" s="677"/>
      <c r="P14" s="677"/>
      <c r="Q14" s="678"/>
      <c r="R14" s="679" t="s">
        <v>137</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137</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26483</v>
      </c>
      <c r="BH14" s="680"/>
      <c r="BI14" s="680"/>
      <c r="BJ14" s="680"/>
      <c r="BK14" s="680"/>
      <c r="BL14" s="680"/>
      <c r="BM14" s="680"/>
      <c r="BN14" s="681"/>
      <c r="BO14" s="682">
        <v>0.4</v>
      </c>
      <c r="BP14" s="682"/>
      <c r="BQ14" s="682"/>
      <c r="BR14" s="682"/>
      <c r="BS14" s="688" t="s">
        <v>128</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1225718</v>
      </c>
      <c r="CS14" s="680"/>
      <c r="CT14" s="680"/>
      <c r="CU14" s="680"/>
      <c r="CV14" s="680"/>
      <c r="CW14" s="680"/>
      <c r="CX14" s="680"/>
      <c r="CY14" s="681"/>
      <c r="CZ14" s="682">
        <v>11</v>
      </c>
      <c r="DA14" s="682"/>
      <c r="DB14" s="682"/>
      <c r="DC14" s="682"/>
      <c r="DD14" s="688">
        <v>278647</v>
      </c>
      <c r="DE14" s="680"/>
      <c r="DF14" s="680"/>
      <c r="DG14" s="680"/>
      <c r="DH14" s="680"/>
      <c r="DI14" s="680"/>
      <c r="DJ14" s="680"/>
      <c r="DK14" s="680"/>
      <c r="DL14" s="680"/>
      <c r="DM14" s="680"/>
      <c r="DN14" s="680"/>
      <c r="DO14" s="680"/>
      <c r="DP14" s="681"/>
      <c r="DQ14" s="688">
        <v>893551</v>
      </c>
      <c r="DR14" s="680"/>
      <c r="DS14" s="680"/>
      <c r="DT14" s="680"/>
      <c r="DU14" s="680"/>
      <c r="DV14" s="680"/>
      <c r="DW14" s="680"/>
      <c r="DX14" s="680"/>
      <c r="DY14" s="680"/>
      <c r="DZ14" s="680"/>
      <c r="EA14" s="680"/>
      <c r="EB14" s="680"/>
      <c r="EC14" s="689"/>
    </row>
    <row r="15" spans="2:143" ht="11.25" customHeight="1" x14ac:dyDescent="0.2">
      <c r="B15" s="676" t="s">
        <v>255</v>
      </c>
      <c r="C15" s="677"/>
      <c r="D15" s="677"/>
      <c r="E15" s="677"/>
      <c r="F15" s="677"/>
      <c r="G15" s="677"/>
      <c r="H15" s="677"/>
      <c r="I15" s="677"/>
      <c r="J15" s="677"/>
      <c r="K15" s="677"/>
      <c r="L15" s="677"/>
      <c r="M15" s="677"/>
      <c r="N15" s="677"/>
      <c r="O15" s="677"/>
      <c r="P15" s="677"/>
      <c r="Q15" s="678"/>
      <c r="R15" s="679">
        <v>21181</v>
      </c>
      <c r="S15" s="680"/>
      <c r="T15" s="680"/>
      <c r="U15" s="680"/>
      <c r="V15" s="680"/>
      <c r="W15" s="680"/>
      <c r="X15" s="680"/>
      <c r="Y15" s="681"/>
      <c r="Z15" s="682">
        <v>0.2</v>
      </c>
      <c r="AA15" s="682"/>
      <c r="AB15" s="682"/>
      <c r="AC15" s="682"/>
      <c r="AD15" s="683">
        <v>21181</v>
      </c>
      <c r="AE15" s="683"/>
      <c r="AF15" s="683"/>
      <c r="AG15" s="683"/>
      <c r="AH15" s="683"/>
      <c r="AI15" s="683"/>
      <c r="AJ15" s="683"/>
      <c r="AK15" s="683"/>
      <c r="AL15" s="684">
        <v>0.3</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155208</v>
      </c>
      <c r="BH15" s="680"/>
      <c r="BI15" s="680"/>
      <c r="BJ15" s="680"/>
      <c r="BK15" s="680"/>
      <c r="BL15" s="680"/>
      <c r="BM15" s="680"/>
      <c r="BN15" s="681"/>
      <c r="BO15" s="682">
        <v>2.4</v>
      </c>
      <c r="BP15" s="682"/>
      <c r="BQ15" s="682"/>
      <c r="BR15" s="682"/>
      <c r="BS15" s="688" t="s">
        <v>128</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2731084</v>
      </c>
      <c r="CS15" s="680"/>
      <c r="CT15" s="680"/>
      <c r="CU15" s="680"/>
      <c r="CV15" s="680"/>
      <c r="CW15" s="680"/>
      <c r="CX15" s="680"/>
      <c r="CY15" s="681"/>
      <c r="CZ15" s="682">
        <v>24.5</v>
      </c>
      <c r="DA15" s="682"/>
      <c r="DB15" s="682"/>
      <c r="DC15" s="682"/>
      <c r="DD15" s="688">
        <v>1713224</v>
      </c>
      <c r="DE15" s="680"/>
      <c r="DF15" s="680"/>
      <c r="DG15" s="680"/>
      <c r="DH15" s="680"/>
      <c r="DI15" s="680"/>
      <c r="DJ15" s="680"/>
      <c r="DK15" s="680"/>
      <c r="DL15" s="680"/>
      <c r="DM15" s="680"/>
      <c r="DN15" s="680"/>
      <c r="DO15" s="680"/>
      <c r="DP15" s="681"/>
      <c r="DQ15" s="688">
        <v>1012839</v>
      </c>
      <c r="DR15" s="680"/>
      <c r="DS15" s="680"/>
      <c r="DT15" s="680"/>
      <c r="DU15" s="680"/>
      <c r="DV15" s="680"/>
      <c r="DW15" s="680"/>
      <c r="DX15" s="680"/>
      <c r="DY15" s="680"/>
      <c r="DZ15" s="680"/>
      <c r="EA15" s="680"/>
      <c r="EB15" s="680"/>
      <c r="EC15" s="689"/>
    </row>
    <row r="16" spans="2:143" ht="11.25" customHeight="1" x14ac:dyDescent="0.2">
      <c r="B16" s="676" t="s">
        <v>258</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238</v>
      </c>
      <c r="AE16" s="683"/>
      <c r="AF16" s="683"/>
      <c r="AG16" s="683"/>
      <c r="AH16" s="683"/>
      <c r="AI16" s="683"/>
      <c r="AJ16" s="683"/>
      <c r="AK16" s="683"/>
      <c r="AL16" s="684" t="s">
        <v>128</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137</v>
      </c>
      <c r="BH16" s="680"/>
      <c r="BI16" s="680"/>
      <c r="BJ16" s="680"/>
      <c r="BK16" s="680"/>
      <c r="BL16" s="680"/>
      <c r="BM16" s="680"/>
      <c r="BN16" s="681"/>
      <c r="BO16" s="682" t="s">
        <v>128</v>
      </c>
      <c r="BP16" s="682"/>
      <c r="BQ16" s="682"/>
      <c r="BR16" s="682"/>
      <c r="BS16" s="688" t="s">
        <v>238</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t="s">
        <v>128</v>
      </c>
      <c r="CS16" s="680"/>
      <c r="CT16" s="680"/>
      <c r="CU16" s="680"/>
      <c r="CV16" s="680"/>
      <c r="CW16" s="680"/>
      <c r="CX16" s="680"/>
      <c r="CY16" s="681"/>
      <c r="CZ16" s="682" t="s">
        <v>128</v>
      </c>
      <c r="DA16" s="682"/>
      <c r="DB16" s="682"/>
      <c r="DC16" s="682"/>
      <c r="DD16" s="688" t="s">
        <v>238</v>
      </c>
      <c r="DE16" s="680"/>
      <c r="DF16" s="680"/>
      <c r="DG16" s="680"/>
      <c r="DH16" s="680"/>
      <c r="DI16" s="680"/>
      <c r="DJ16" s="680"/>
      <c r="DK16" s="680"/>
      <c r="DL16" s="680"/>
      <c r="DM16" s="680"/>
      <c r="DN16" s="680"/>
      <c r="DO16" s="680"/>
      <c r="DP16" s="681"/>
      <c r="DQ16" s="688" t="s">
        <v>238</v>
      </c>
      <c r="DR16" s="680"/>
      <c r="DS16" s="680"/>
      <c r="DT16" s="680"/>
      <c r="DU16" s="680"/>
      <c r="DV16" s="680"/>
      <c r="DW16" s="680"/>
      <c r="DX16" s="680"/>
      <c r="DY16" s="680"/>
      <c r="DZ16" s="680"/>
      <c r="EA16" s="680"/>
      <c r="EB16" s="680"/>
      <c r="EC16" s="689"/>
    </row>
    <row r="17" spans="2:133" ht="11.25" customHeight="1" x14ac:dyDescent="0.2">
      <c r="B17" s="676" t="s">
        <v>261</v>
      </c>
      <c r="C17" s="677"/>
      <c r="D17" s="677"/>
      <c r="E17" s="677"/>
      <c r="F17" s="677"/>
      <c r="G17" s="677"/>
      <c r="H17" s="677"/>
      <c r="I17" s="677"/>
      <c r="J17" s="677"/>
      <c r="K17" s="677"/>
      <c r="L17" s="677"/>
      <c r="M17" s="677"/>
      <c r="N17" s="677"/>
      <c r="O17" s="677"/>
      <c r="P17" s="677"/>
      <c r="Q17" s="678"/>
      <c r="R17" s="679">
        <v>2289</v>
      </c>
      <c r="S17" s="680"/>
      <c r="T17" s="680"/>
      <c r="U17" s="680"/>
      <c r="V17" s="680"/>
      <c r="W17" s="680"/>
      <c r="X17" s="680"/>
      <c r="Y17" s="681"/>
      <c r="Z17" s="682">
        <v>0</v>
      </c>
      <c r="AA17" s="682"/>
      <c r="AB17" s="682"/>
      <c r="AC17" s="682"/>
      <c r="AD17" s="683">
        <v>2289</v>
      </c>
      <c r="AE17" s="683"/>
      <c r="AF17" s="683"/>
      <c r="AG17" s="683"/>
      <c r="AH17" s="683"/>
      <c r="AI17" s="683"/>
      <c r="AJ17" s="683"/>
      <c r="AK17" s="683"/>
      <c r="AL17" s="684">
        <v>0</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238</v>
      </c>
      <c r="BP17" s="682"/>
      <c r="BQ17" s="682"/>
      <c r="BR17" s="682"/>
      <c r="BS17" s="688" t="s">
        <v>128</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786349</v>
      </c>
      <c r="CS17" s="680"/>
      <c r="CT17" s="680"/>
      <c r="CU17" s="680"/>
      <c r="CV17" s="680"/>
      <c r="CW17" s="680"/>
      <c r="CX17" s="680"/>
      <c r="CY17" s="681"/>
      <c r="CZ17" s="682">
        <v>7.1</v>
      </c>
      <c r="DA17" s="682"/>
      <c r="DB17" s="682"/>
      <c r="DC17" s="682"/>
      <c r="DD17" s="688" t="s">
        <v>128</v>
      </c>
      <c r="DE17" s="680"/>
      <c r="DF17" s="680"/>
      <c r="DG17" s="680"/>
      <c r="DH17" s="680"/>
      <c r="DI17" s="680"/>
      <c r="DJ17" s="680"/>
      <c r="DK17" s="680"/>
      <c r="DL17" s="680"/>
      <c r="DM17" s="680"/>
      <c r="DN17" s="680"/>
      <c r="DO17" s="680"/>
      <c r="DP17" s="681"/>
      <c r="DQ17" s="688">
        <v>779199</v>
      </c>
      <c r="DR17" s="680"/>
      <c r="DS17" s="680"/>
      <c r="DT17" s="680"/>
      <c r="DU17" s="680"/>
      <c r="DV17" s="680"/>
      <c r="DW17" s="680"/>
      <c r="DX17" s="680"/>
      <c r="DY17" s="680"/>
      <c r="DZ17" s="680"/>
      <c r="EA17" s="680"/>
      <c r="EB17" s="680"/>
      <c r="EC17" s="689"/>
    </row>
    <row r="18" spans="2:133" ht="11.25" customHeight="1" x14ac:dyDescent="0.2">
      <c r="B18" s="676" t="s">
        <v>264</v>
      </c>
      <c r="C18" s="677"/>
      <c r="D18" s="677"/>
      <c r="E18" s="677"/>
      <c r="F18" s="677"/>
      <c r="G18" s="677"/>
      <c r="H18" s="677"/>
      <c r="I18" s="677"/>
      <c r="J18" s="677"/>
      <c r="K18" s="677"/>
      <c r="L18" s="677"/>
      <c r="M18" s="677"/>
      <c r="N18" s="677"/>
      <c r="O18" s="677"/>
      <c r="P18" s="677"/>
      <c r="Q18" s="678"/>
      <c r="R18" s="679">
        <v>48176</v>
      </c>
      <c r="S18" s="680"/>
      <c r="T18" s="680"/>
      <c r="U18" s="680"/>
      <c r="V18" s="680"/>
      <c r="W18" s="680"/>
      <c r="X18" s="680"/>
      <c r="Y18" s="681"/>
      <c r="Z18" s="682">
        <v>0.4</v>
      </c>
      <c r="AA18" s="682"/>
      <c r="AB18" s="682"/>
      <c r="AC18" s="682"/>
      <c r="AD18" s="683" t="s">
        <v>128</v>
      </c>
      <c r="AE18" s="683"/>
      <c r="AF18" s="683"/>
      <c r="AG18" s="683"/>
      <c r="AH18" s="683"/>
      <c r="AI18" s="683"/>
      <c r="AJ18" s="683"/>
      <c r="AK18" s="683"/>
      <c r="AL18" s="684" t="s">
        <v>137</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238</v>
      </c>
      <c r="CS18" s="680"/>
      <c r="CT18" s="680"/>
      <c r="CU18" s="680"/>
      <c r="CV18" s="680"/>
      <c r="CW18" s="680"/>
      <c r="CX18" s="680"/>
      <c r="CY18" s="681"/>
      <c r="CZ18" s="682" t="s">
        <v>238</v>
      </c>
      <c r="DA18" s="682"/>
      <c r="DB18" s="682"/>
      <c r="DC18" s="682"/>
      <c r="DD18" s="688" t="s">
        <v>137</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2">
      <c r="B19" s="676" t="s">
        <v>267</v>
      </c>
      <c r="C19" s="677"/>
      <c r="D19" s="677"/>
      <c r="E19" s="677"/>
      <c r="F19" s="677"/>
      <c r="G19" s="677"/>
      <c r="H19" s="677"/>
      <c r="I19" s="677"/>
      <c r="J19" s="677"/>
      <c r="K19" s="677"/>
      <c r="L19" s="677"/>
      <c r="M19" s="677"/>
      <c r="N19" s="677"/>
      <c r="O19" s="677"/>
      <c r="P19" s="677"/>
      <c r="Q19" s="678"/>
      <c r="R19" s="679" t="s">
        <v>137</v>
      </c>
      <c r="S19" s="680"/>
      <c r="T19" s="680"/>
      <c r="U19" s="680"/>
      <c r="V19" s="680"/>
      <c r="W19" s="680"/>
      <c r="X19" s="680"/>
      <c r="Y19" s="681"/>
      <c r="Z19" s="682" t="s">
        <v>128</v>
      </c>
      <c r="AA19" s="682"/>
      <c r="AB19" s="682"/>
      <c r="AC19" s="682"/>
      <c r="AD19" s="683" t="s">
        <v>128</v>
      </c>
      <c r="AE19" s="683"/>
      <c r="AF19" s="683"/>
      <c r="AG19" s="683"/>
      <c r="AH19" s="683"/>
      <c r="AI19" s="683"/>
      <c r="AJ19" s="683"/>
      <c r="AK19" s="683"/>
      <c r="AL19" s="684" t="s">
        <v>128</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683722</v>
      </c>
      <c r="BH19" s="680"/>
      <c r="BI19" s="680"/>
      <c r="BJ19" s="680"/>
      <c r="BK19" s="680"/>
      <c r="BL19" s="680"/>
      <c r="BM19" s="680"/>
      <c r="BN19" s="681"/>
      <c r="BO19" s="682">
        <v>10.5</v>
      </c>
      <c r="BP19" s="682"/>
      <c r="BQ19" s="682"/>
      <c r="BR19" s="682"/>
      <c r="BS19" s="688" t="s">
        <v>128</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238</v>
      </c>
      <c r="CS19" s="680"/>
      <c r="CT19" s="680"/>
      <c r="CU19" s="680"/>
      <c r="CV19" s="680"/>
      <c r="CW19" s="680"/>
      <c r="CX19" s="680"/>
      <c r="CY19" s="681"/>
      <c r="CZ19" s="682" t="s">
        <v>238</v>
      </c>
      <c r="DA19" s="682"/>
      <c r="DB19" s="682"/>
      <c r="DC19" s="682"/>
      <c r="DD19" s="688" t="s">
        <v>238</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x14ac:dyDescent="0.2">
      <c r="B20" s="676" t="s">
        <v>270</v>
      </c>
      <c r="C20" s="677"/>
      <c r="D20" s="677"/>
      <c r="E20" s="677"/>
      <c r="F20" s="677"/>
      <c r="G20" s="677"/>
      <c r="H20" s="677"/>
      <c r="I20" s="677"/>
      <c r="J20" s="677"/>
      <c r="K20" s="677"/>
      <c r="L20" s="677"/>
      <c r="M20" s="677"/>
      <c r="N20" s="677"/>
      <c r="O20" s="677"/>
      <c r="P20" s="677"/>
      <c r="Q20" s="678"/>
      <c r="R20" s="679">
        <v>48176</v>
      </c>
      <c r="S20" s="680"/>
      <c r="T20" s="680"/>
      <c r="U20" s="680"/>
      <c r="V20" s="680"/>
      <c r="W20" s="680"/>
      <c r="X20" s="680"/>
      <c r="Y20" s="681"/>
      <c r="Z20" s="682">
        <v>0.4</v>
      </c>
      <c r="AA20" s="682"/>
      <c r="AB20" s="682"/>
      <c r="AC20" s="682"/>
      <c r="AD20" s="683" t="s">
        <v>128</v>
      </c>
      <c r="AE20" s="683"/>
      <c r="AF20" s="683"/>
      <c r="AG20" s="683"/>
      <c r="AH20" s="683"/>
      <c r="AI20" s="683"/>
      <c r="AJ20" s="683"/>
      <c r="AK20" s="683"/>
      <c r="AL20" s="684" t="s">
        <v>128</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683722</v>
      </c>
      <c r="BH20" s="680"/>
      <c r="BI20" s="680"/>
      <c r="BJ20" s="680"/>
      <c r="BK20" s="680"/>
      <c r="BL20" s="680"/>
      <c r="BM20" s="680"/>
      <c r="BN20" s="681"/>
      <c r="BO20" s="682">
        <v>10.5</v>
      </c>
      <c r="BP20" s="682"/>
      <c r="BQ20" s="682"/>
      <c r="BR20" s="682"/>
      <c r="BS20" s="688" t="s">
        <v>128</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11147709</v>
      </c>
      <c r="CS20" s="680"/>
      <c r="CT20" s="680"/>
      <c r="CU20" s="680"/>
      <c r="CV20" s="680"/>
      <c r="CW20" s="680"/>
      <c r="CX20" s="680"/>
      <c r="CY20" s="681"/>
      <c r="CZ20" s="682">
        <v>100</v>
      </c>
      <c r="DA20" s="682"/>
      <c r="DB20" s="682"/>
      <c r="DC20" s="682"/>
      <c r="DD20" s="688">
        <v>2394508</v>
      </c>
      <c r="DE20" s="680"/>
      <c r="DF20" s="680"/>
      <c r="DG20" s="680"/>
      <c r="DH20" s="680"/>
      <c r="DI20" s="680"/>
      <c r="DJ20" s="680"/>
      <c r="DK20" s="680"/>
      <c r="DL20" s="680"/>
      <c r="DM20" s="680"/>
      <c r="DN20" s="680"/>
      <c r="DO20" s="680"/>
      <c r="DP20" s="681"/>
      <c r="DQ20" s="688">
        <v>7998136</v>
      </c>
      <c r="DR20" s="680"/>
      <c r="DS20" s="680"/>
      <c r="DT20" s="680"/>
      <c r="DU20" s="680"/>
      <c r="DV20" s="680"/>
      <c r="DW20" s="680"/>
      <c r="DX20" s="680"/>
      <c r="DY20" s="680"/>
      <c r="DZ20" s="680"/>
      <c r="EA20" s="680"/>
      <c r="EB20" s="680"/>
      <c r="EC20" s="689"/>
    </row>
    <row r="21" spans="2:133" ht="11.25" customHeight="1" x14ac:dyDescent="0.2">
      <c r="B21" s="676" t="s">
        <v>273</v>
      </c>
      <c r="C21" s="677"/>
      <c r="D21" s="677"/>
      <c r="E21" s="677"/>
      <c r="F21" s="677"/>
      <c r="G21" s="677"/>
      <c r="H21" s="677"/>
      <c r="I21" s="677"/>
      <c r="J21" s="677"/>
      <c r="K21" s="677"/>
      <c r="L21" s="677"/>
      <c r="M21" s="677"/>
      <c r="N21" s="677"/>
      <c r="O21" s="677"/>
      <c r="P21" s="677"/>
      <c r="Q21" s="678"/>
      <c r="R21" s="679" t="s">
        <v>137</v>
      </c>
      <c r="S21" s="680"/>
      <c r="T21" s="680"/>
      <c r="U21" s="680"/>
      <c r="V21" s="680"/>
      <c r="W21" s="680"/>
      <c r="X21" s="680"/>
      <c r="Y21" s="681"/>
      <c r="Z21" s="682" t="s">
        <v>128</v>
      </c>
      <c r="AA21" s="682"/>
      <c r="AB21" s="682"/>
      <c r="AC21" s="682"/>
      <c r="AD21" s="683" t="s">
        <v>137</v>
      </c>
      <c r="AE21" s="683"/>
      <c r="AF21" s="683"/>
      <c r="AG21" s="683"/>
      <c r="AH21" s="683"/>
      <c r="AI21" s="683"/>
      <c r="AJ21" s="683"/>
      <c r="AK21" s="683"/>
      <c r="AL21" s="684" t="s">
        <v>137</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683722</v>
      </c>
      <c r="BH21" s="680"/>
      <c r="BI21" s="680"/>
      <c r="BJ21" s="680"/>
      <c r="BK21" s="680"/>
      <c r="BL21" s="680"/>
      <c r="BM21" s="680"/>
      <c r="BN21" s="681"/>
      <c r="BO21" s="682">
        <v>10.5</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275</v>
      </c>
      <c r="C22" s="677"/>
      <c r="D22" s="677"/>
      <c r="E22" s="677"/>
      <c r="F22" s="677"/>
      <c r="G22" s="677"/>
      <c r="H22" s="677"/>
      <c r="I22" s="677"/>
      <c r="J22" s="677"/>
      <c r="K22" s="677"/>
      <c r="L22" s="677"/>
      <c r="M22" s="677"/>
      <c r="N22" s="677"/>
      <c r="O22" s="677"/>
      <c r="P22" s="677"/>
      <c r="Q22" s="678"/>
      <c r="R22" s="679">
        <v>7067490</v>
      </c>
      <c r="S22" s="680"/>
      <c r="T22" s="680"/>
      <c r="U22" s="680"/>
      <c r="V22" s="680"/>
      <c r="W22" s="680"/>
      <c r="X22" s="680"/>
      <c r="Y22" s="681"/>
      <c r="Z22" s="682">
        <v>60.9</v>
      </c>
      <c r="AA22" s="682"/>
      <c r="AB22" s="682"/>
      <c r="AC22" s="682"/>
      <c r="AD22" s="683">
        <v>6511916</v>
      </c>
      <c r="AE22" s="683"/>
      <c r="AF22" s="683"/>
      <c r="AG22" s="683"/>
      <c r="AH22" s="683"/>
      <c r="AI22" s="683"/>
      <c r="AJ22" s="683"/>
      <c r="AK22" s="683"/>
      <c r="AL22" s="684">
        <v>99.6</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278</v>
      </c>
      <c r="C23" s="677"/>
      <c r="D23" s="677"/>
      <c r="E23" s="677"/>
      <c r="F23" s="677"/>
      <c r="G23" s="677"/>
      <c r="H23" s="677"/>
      <c r="I23" s="677"/>
      <c r="J23" s="677"/>
      <c r="K23" s="677"/>
      <c r="L23" s="677"/>
      <c r="M23" s="677"/>
      <c r="N23" s="677"/>
      <c r="O23" s="677"/>
      <c r="P23" s="677"/>
      <c r="Q23" s="678"/>
      <c r="R23" s="679">
        <v>3021</v>
      </c>
      <c r="S23" s="680"/>
      <c r="T23" s="680"/>
      <c r="U23" s="680"/>
      <c r="V23" s="680"/>
      <c r="W23" s="680"/>
      <c r="X23" s="680"/>
      <c r="Y23" s="681"/>
      <c r="Z23" s="682">
        <v>0</v>
      </c>
      <c r="AA23" s="682"/>
      <c r="AB23" s="682"/>
      <c r="AC23" s="682"/>
      <c r="AD23" s="683">
        <v>3021</v>
      </c>
      <c r="AE23" s="683"/>
      <c r="AF23" s="683"/>
      <c r="AG23" s="683"/>
      <c r="AH23" s="683"/>
      <c r="AI23" s="683"/>
      <c r="AJ23" s="683"/>
      <c r="AK23" s="683"/>
      <c r="AL23" s="684">
        <v>0</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2">
      <c r="B24" s="676" t="s">
        <v>285</v>
      </c>
      <c r="C24" s="677"/>
      <c r="D24" s="677"/>
      <c r="E24" s="677"/>
      <c r="F24" s="677"/>
      <c r="G24" s="677"/>
      <c r="H24" s="677"/>
      <c r="I24" s="677"/>
      <c r="J24" s="677"/>
      <c r="K24" s="677"/>
      <c r="L24" s="677"/>
      <c r="M24" s="677"/>
      <c r="N24" s="677"/>
      <c r="O24" s="677"/>
      <c r="P24" s="677"/>
      <c r="Q24" s="678"/>
      <c r="R24" s="679">
        <v>37691</v>
      </c>
      <c r="S24" s="680"/>
      <c r="T24" s="680"/>
      <c r="U24" s="680"/>
      <c r="V24" s="680"/>
      <c r="W24" s="680"/>
      <c r="X24" s="680"/>
      <c r="Y24" s="681"/>
      <c r="Z24" s="682">
        <v>0.3</v>
      </c>
      <c r="AA24" s="682"/>
      <c r="AB24" s="682"/>
      <c r="AC24" s="682"/>
      <c r="AD24" s="683" t="s">
        <v>128</v>
      </c>
      <c r="AE24" s="683"/>
      <c r="AF24" s="683"/>
      <c r="AG24" s="683"/>
      <c r="AH24" s="683"/>
      <c r="AI24" s="683"/>
      <c r="AJ24" s="683"/>
      <c r="AK24" s="683"/>
      <c r="AL24" s="684" t="s">
        <v>128</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137</v>
      </c>
      <c r="BH24" s="680"/>
      <c r="BI24" s="680"/>
      <c r="BJ24" s="680"/>
      <c r="BK24" s="680"/>
      <c r="BL24" s="680"/>
      <c r="BM24" s="680"/>
      <c r="BN24" s="681"/>
      <c r="BO24" s="682" t="s">
        <v>137</v>
      </c>
      <c r="BP24" s="682"/>
      <c r="BQ24" s="682"/>
      <c r="BR24" s="682"/>
      <c r="BS24" s="688" t="s">
        <v>128</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4111754</v>
      </c>
      <c r="CS24" s="669"/>
      <c r="CT24" s="669"/>
      <c r="CU24" s="669"/>
      <c r="CV24" s="669"/>
      <c r="CW24" s="669"/>
      <c r="CX24" s="669"/>
      <c r="CY24" s="670"/>
      <c r="CZ24" s="673">
        <v>36.9</v>
      </c>
      <c r="DA24" s="674"/>
      <c r="DB24" s="674"/>
      <c r="DC24" s="693"/>
      <c r="DD24" s="712">
        <v>3707680</v>
      </c>
      <c r="DE24" s="669"/>
      <c r="DF24" s="669"/>
      <c r="DG24" s="669"/>
      <c r="DH24" s="669"/>
      <c r="DI24" s="669"/>
      <c r="DJ24" s="669"/>
      <c r="DK24" s="670"/>
      <c r="DL24" s="712">
        <v>3702452</v>
      </c>
      <c r="DM24" s="669"/>
      <c r="DN24" s="669"/>
      <c r="DO24" s="669"/>
      <c r="DP24" s="669"/>
      <c r="DQ24" s="669"/>
      <c r="DR24" s="669"/>
      <c r="DS24" s="669"/>
      <c r="DT24" s="669"/>
      <c r="DU24" s="669"/>
      <c r="DV24" s="670"/>
      <c r="DW24" s="673">
        <v>56.6</v>
      </c>
      <c r="DX24" s="674"/>
      <c r="DY24" s="674"/>
      <c r="DZ24" s="674"/>
      <c r="EA24" s="674"/>
      <c r="EB24" s="674"/>
      <c r="EC24" s="675"/>
    </row>
    <row r="25" spans="2:133" ht="11.25" customHeight="1" x14ac:dyDescent="0.2">
      <c r="B25" s="676" t="s">
        <v>288</v>
      </c>
      <c r="C25" s="677"/>
      <c r="D25" s="677"/>
      <c r="E25" s="677"/>
      <c r="F25" s="677"/>
      <c r="G25" s="677"/>
      <c r="H25" s="677"/>
      <c r="I25" s="677"/>
      <c r="J25" s="677"/>
      <c r="K25" s="677"/>
      <c r="L25" s="677"/>
      <c r="M25" s="677"/>
      <c r="N25" s="677"/>
      <c r="O25" s="677"/>
      <c r="P25" s="677"/>
      <c r="Q25" s="678"/>
      <c r="R25" s="679">
        <v>270913</v>
      </c>
      <c r="S25" s="680"/>
      <c r="T25" s="680"/>
      <c r="U25" s="680"/>
      <c r="V25" s="680"/>
      <c r="W25" s="680"/>
      <c r="X25" s="680"/>
      <c r="Y25" s="681"/>
      <c r="Z25" s="682">
        <v>2.2999999999999998</v>
      </c>
      <c r="AA25" s="682"/>
      <c r="AB25" s="682"/>
      <c r="AC25" s="682"/>
      <c r="AD25" s="683">
        <v>25826</v>
      </c>
      <c r="AE25" s="683"/>
      <c r="AF25" s="683"/>
      <c r="AG25" s="683"/>
      <c r="AH25" s="683"/>
      <c r="AI25" s="683"/>
      <c r="AJ25" s="683"/>
      <c r="AK25" s="683"/>
      <c r="AL25" s="684">
        <v>0.4</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137</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2817327</v>
      </c>
      <c r="CS25" s="715"/>
      <c r="CT25" s="715"/>
      <c r="CU25" s="715"/>
      <c r="CV25" s="715"/>
      <c r="CW25" s="715"/>
      <c r="CX25" s="715"/>
      <c r="CY25" s="716"/>
      <c r="CZ25" s="684">
        <v>25.3</v>
      </c>
      <c r="DA25" s="713"/>
      <c r="DB25" s="713"/>
      <c r="DC25" s="717"/>
      <c r="DD25" s="688">
        <v>2713092</v>
      </c>
      <c r="DE25" s="715"/>
      <c r="DF25" s="715"/>
      <c r="DG25" s="715"/>
      <c r="DH25" s="715"/>
      <c r="DI25" s="715"/>
      <c r="DJ25" s="715"/>
      <c r="DK25" s="716"/>
      <c r="DL25" s="688">
        <v>2708543</v>
      </c>
      <c r="DM25" s="715"/>
      <c r="DN25" s="715"/>
      <c r="DO25" s="715"/>
      <c r="DP25" s="715"/>
      <c r="DQ25" s="715"/>
      <c r="DR25" s="715"/>
      <c r="DS25" s="715"/>
      <c r="DT25" s="715"/>
      <c r="DU25" s="715"/>
      <c r="DV25" s="716"/>
      <c r="DW25" s="684">
        <v>41.4</v>
      </c>
      <c r="DX25" s="713"/>
      <c r="DY25" s="713"/>
      <c r="DZ25" s="713"/>
      <c r="EA25" s="713"/>
      <c r="EB25" s="713"/>
      <c r="EC25" s="714"/>
    </row>
    <row r="26" spans="2:133" ht="11.25" customHeight="1" x14ac:dyDescent="0.2">
      <c r="B26" s="676" t="s">
        <v>291</v>
      </c>
      <c r="C26" s="677"/>
      <c r="D26" s="677"/>
      <c r="E26" s="677"/>
      <c r="F26" s="677"/>
      <c r="G26" s="677"/>
      <c r="H26" s="677"/>
      <c r="I26" s="677"/>
      <c r="J26" s="677"/>
      <c r="K26" s="677"/>
      <c r="L26" s="677"/>
      <c r="M26" s="677"/>
      <c r="N26" s="677"/>
      <c r="O26" s="677"/>
      <c r="P26" s="677"/>
      <c r="Q26" s="678"/>
      <c r="R26" s="679">
        <v>188772</v>
      </c>
      <c r="S26" s="680"/>
      <c r="T26" s="680"/>
      <c r="U26" s="680"/>
      <c r="V26" s="680"/>
      <c r="W26" s="680"/>
      <c r="X26" s="680"/>
      <c r="Y26" s="681"/>
      <c r="Z26" s="682">
        <v>1.6</v>
      </c>
      <c r="AA26" s="682"/>
      <c r="AB26" s="682"/>
      <c r="AC26" s="682"/>
      <c r="AD26" s="683" t="s">
        <v>128</v>
      </c>
      <c r="AE26" s="683"/>
      <c r="AF26" s="683"/>
      <c r="AG26" s="683"/>
      <c r="AH26" s="683"/>
      <c r="AI26" s="683"/>
      <c r="AJ26" s="683"/>
      <c r="AK26" s="683"/>
      <c r="AL26" s="684" t="s">
        <v>128</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238</v>
      </c>
      <c r="BP26" s="682"/>
      <c r="BQ26" s="682"/>
      <c r="BR26" s="682"/>
      <c r="BS26" s="688" t="s">
        <v>128</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1972751</v>
      </c>
      <c r="CS26" s="680"/>
      <c r="CT26" s="680"/>
      <c r="CU26" s="680"/>
      <c r="CV26" s="680"/>
      <c r="CW26" s="680"/>
      <c r="CX26" s="680"/>
      <c r="CY26" s="681"/>
      <c r="CZ26" s="684">
        <v>17.7</v>
      </c>
      <c r="DA26" s="713"/>
      <c r="DB26" s="713"/>
      <c r="DC26" s="717"/>
      <c r="DD26" s="688">
        <v>1873484</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2">
      <c r="B27" s="676" t="s">
        <v>294</v>
      </c>
      <c r="C27" s="677"/>
      <c r="D27" s="677"/>
      <c r="E27" s="677"/>
      <c r="F27" s="677"/>
      <c r="G27" s="677"/>
      <c r="H27" s="677"/>
      <c r="I27" s="677"/>
      <c r="J27" s="677"/>
      <c r="K27" s="677"/>
      <c r="L27" s="677"/>
      <c r="M27" s="677"/>
      <c r="N27" s="677"/>
      <c r="O27" s="677"/>
      <c r="P27" s="677"/>
      <c r="Q27" s="678"/>
      <c r="R27" s="679">
        <v>491005</v>
      </c>
      <c r="S27" s="680"/>
      <c r="T27" s="680"/>
      <c r="U27" s="680"/>
      <c r="V27" s="680"/>
      <c r="W27" s="680"/>
      <c r="X27" s="680"/>
      <c r="Y27" s="681"/>
      <c r="Z27" s="682">
        <v>4.2</v>
      </c>
      <c r="AA27" s="682"/>
      <c r="AB27" s="682"/>
      <c r="AC27" s="682"/>
      <c r="AD27" s="683" t="s">
        <v>238</v>
      </c>
      <c r="AE27" s="683"/>
      <c r="AF27" s="683"/>
      <c r="AG27" s="683"/>
      <c r="AH27" s="683"/>
      <c r="AI27" s="683"/>
      <c r="AJ27" s="683"/>
      <c r="AK27" s="683"/>
      <c r="AL27" s="684" t="s">
        <v>128</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6507696</v>
      </c>
      <c r="BH27" s="680"/>
      <c r="BI27" s="680"/>
      <c r="BJ27" s="680"/>
      <c r="BK27" s="680"/>
      <c r="BL27" s="680"/>
      <c r="BM27" s="680"/>
      <c r="BN27" s="681"/>
      <c r="BO27" s="682">
        <v>100</v>
      </c>
      <c r="BP27" s="682"/>
      <c r="BQ27" s="682"/>
      <c r="BR27" s="682"/>
      <c r="BS27" s="688">
        <v>507398</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508078</v>
      </c>
      <c r="CS27" s="715"/>
      <c r="CT27" s="715"/>
      <c r="CU27" s="715"/>
      <c r="CV27" s="715"/>
      <c r="CW27" s="715"/>
      <c r="CX27" s="715"/>
      <c r="CY27" s="716"/>
      <c r="CZ27" s="684">
        <v>4.5999999999999996</v>
      </c>
      <c r="DA27" s="713"/>
      <c r="DB27" s="713"/>
      <c r="DC27" s="717"/>
      <c r="DD27" s="688">
        <v>215389</v>
      </c>
      <c r="DE27" s="715"/>
      <c r="DF27" s="715"/>
      <c r="DG27" s="715"/>
      <c r="DH27" s="715"/>
      <c r="DI27" s="715"/>
      <c r="DJ27" s="715"/>
      <c r="DK27" s="716"/>
      <c r="DL27" s="688">
        <v>214710</v>
      </c>
      <c r="DM27" s="715"/>
      <c r="DN27" s="715"/>
      <c r="DO27" s="715"/>
      <c r="DP27" s="715"/>
      <c r="DQ27" s="715"/>
      <c r="DR27" s="715"/>
      <c r="DS27" s="715"/>
      <c r="DT27" s="715"/>
      <c r="DU27" s="715"/>
      <c r="DV27" s="716"/>
      <c r="DW27" s="684">
        <v>3.3</v>
      </c>
      <c r="DX27" s="713"/>
      <c r="DY27" s="713"/>
      <c r="DZ27" s="713"/>
      <c r="EA27" s="713"/>
      <c r="EB27" s="713"/>
      <c r="EC27" s="714"/>
    </row>
    <row r="28" spans="2:133" ht="11.25" customHeight="1" x14ac:dyDescent="0.2">
      <c r="B28" s="721" t="s">
        <v>297</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786349</v>
      </c>
      <c r="CS28" s="680"/>
      <c r="CT28" s="680"/>
      <c r="CU28" s="680"/>
      <c r="CV28" s="680"/>
      <c r="CW28" s="680"/>
      <c r="CX28" s="680"/>
      <c r="CY28" s="681"/>
      <c r="CZ28" s="684">
        <v>7.1</v>
      </c>
      <c r="DA28" s="713"/>
      <c r="DB28" s="713"/>
      <c r="DC28" s="717"/>
      <c r="DD28" s="688">
        <v>779199</v>
      </c>
      <c r="DE28" s="680"/>
      <c r="DF28" s="680"/>
      <c r="DG28" s="680"/>
      <c r="DH28" s="680"/>
      <c r="DI28" s="680"/>
      <c r="DJ28" s="680"/>
      <c r="DK28" s="681"/>
      <c r="DL28" s="688">
        <v>779199</v>
      </c>
      <c r="DM28" s="680"/>
      <c r="DN28" s="680"/>
      <c r="DO28" s="680"/>
      <c r="DP28" s="680"/>
      <c r="DQ28" s="680"/>
      <c r="DR28" s="680"/>
      <c r="DS28" s="680"/>
      <c r="DT28" s="680"/>
      <c r="DU28" s="680"/>
      <c r="DV28" s="681"/>
      <c r="DW28" s="684">
        <v>11.9</v>
      </c>
      <c r="DX28" s="713"/>
      <c r="DY28" s="713"/>
      <c r="DZ28" s="713"/>
      <c r="EA28" s="713"/>
      <c r="EB28" s="713"/>
      <c r="EC28" s="714"/>
    </row>
    <row r="29" spans="2:133" ht="11.25" customHeight="1" x14ac:dyDescent="0.2">
      <c r="B29" s="676" t="s">
        <v>299</v>
      </c>
      <c r="C29" s="677"/>
      <c r="D29" s="677"/>
      <c r="E29" s="677"/>
      <c r="F29" s="677"/>
      <c r="G29" s="677"/>
      <c r="H29" s="677"/>
      <c r="I29" s="677"/>
      <c r="J29" s="677"/>
      <c r="K29" s="677"/>
      <c r="L29" s="677"/>
      <c r="M29" s="677"/>
      <c r="N29" s="677"/>
      <c r="O29" s="677"/>
      <c r="P29" s="677"/>
      <c r="Q29" s="678"/>
      <c r="R29" s="679">
        <v>433212</v>
      </c>
      <c r="S29" s="680"/>
      <c r="T29" s="680"/>
      <c r="U29" s="680"/>
      <c r="V29" s="680"/>
      <c r="W29" s="680"/>
      <c r="X29" s="680"/>
      <c r="Y29" s="681"/>
      <c r="Z29" s="682">
        <v>3.7</v>
      </c>
      <c r="AA29" s="682"/>
      <c r="AB29" s="682"/>
      <c r="AC29" s="682"/>
      <c r="AD29" s="683" t="s">
        <v>128</v>
      </c>
      <c r="AE29" s="683"/>
      <c r="AF29" s="683"/>
      <c r="AG29" s="683"/>
      <c r="AH29" s="683"/>
      <c r="AI29" s="683"/>
      <c r="AJ29" s="683"/>
      <c r="AK29" s="683"/>
      <c r="AL29" s="684" t="s">
        <v>238</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69</v>
      </c>
      <c r="CG29" s="695"/>
      <c r="CH29" s="695"/>
      <c r="CI29" s="695"/>
      <c r="CJ29" s="695"/>
      <c r="CK29" s="695"/>
      <c r="CL29" s="695"/>
      <c r="CM29" s="695"/>
      <c r="CN29" s="695"/>
      <c r="CO29" s="695"/>
      <c r="CP29" s="695"/>
      <c r="CQ29" s="696"/>
      <c r="CR29" s="679">
        <v>786349</v>
      </c>
      <c r="CS29" s="715"/>
      <c r="CT29" s="715"/>
      <c r="CU29" s="715"/>
      <c r="CV29" s="715"/>
      <c r="CW29" s="715"/>
      <c r="CX29" s="715"/>
      <c r="CY29" s="716"/>
      <c r="CZ29" s="684">
        <v>7.1</v>
      </c>
      <c r="DA29" s="713"/>
      <c r="DB29" s="713"/>
      <c r="DC29" s="717"/>
      <c r="DD29" s="688">
        <v>779199</v>
      </c>
      <c r="DE29" s="715"/>
      <c r="DF29" s="715"/>
      <c r="DG29" s="715"/>
      <c r="DH29" s="715"/>
      <c r="DI29" s="715"/>
      <c r="DJ29" s="715"/>
      <c r="DK29" s="716"/>
      <c r="DL29" s="688">
        <v>779199</v>
      </c>
      <c r="DM29" s="715"/>
      <c r="DN29" s="715"/>
      <c r="DO29" s="715"/>
      <c r="DP29" s="715"/>
      <c r="DQ29" s="715"/>
      <c r="DR29" s="715"/>
      <c r="DS29" s="715"/>
      <c r="DT29" s="715"/>
      <c r="DU29" s="715"/>
      <c r="DV29" s="716"/>
      <c r="DW29" s="684">
        <v>11.9</v>
      </c>
      <c r="DX29" s="713"/>
      <c r="DY29" s="713"/>
      <c r="DZ29" s="713"/>
      <c r="EA29" s="713"/>
      <c r="EB29" s="713"/>
      <c r="EC29" s="714"/>
    </row>
    <row r="30" spans="2:133" ht="11.25" customHeight="1" x14ac:dyDescent="0.2">
      <c r="B30" s="676" t="s">
        <v>303</v>
      </c>
      <c r="C30" s="677"/>
      <c r="D30" s="677"/>
      <c r="E30" s="677"/>
      <c r="F30" s="677"/>
      <c r="G30" s="677"/>
      <c r="H30" s="677"/>
      <c r="I30" s="677"/>
      <c r="J30" s="677"/>
      <c r="K30" s="677"/>
      <c r="L30" s="677"/>
      <c r="M30" s="677"/>
      <c r="N30" s="677"/>
      <c r="O30" s="677"/>
      <c r="P30" s="677"/>
      <c r="Q30" s="678"/>
      <c r="R30" s="679">
        <v>36403</v>
      </c>
      <c r="S30" s="680"/>
      <c r="T30" s="680"/>
      <c r="U30" s="680"/>
      <c r="V30" s="680"/>
      <c r="W30" s="680"/>
      <c r="X30" s="680"/>
      <c r="Y30" s="681"/>
      <c r="Z30" s="682">
        <v>0.3</v>
      </c>
      <c r="AA30" s="682"/>
      <c r="AB30" s="682"/>
      <c r="AC30" s="682"/>
      <c r="AD30" s="683">
        <v>15</v>
      </c>
      <c r="AE30" s="683"/>
      <c r="AF30" s="683"/>
      <c r="AG30" s="683"/>
      <c r="AH30" s="683"/>
      <c r="AI30" s="683"/>
      <c r="AJ30" s="683"/>
      <c r="AK30" s="683"/>
      <c r="AL30" s="684">
        <v>0</v>
      </c>
      <c r="AM30" s="685"/>
      <c r="AN30" s="685"/>
      <c r="AO30" s="686"/>
      <c r="AP30" s="727" t="s">
        <v>304</v>
      </c>
      <c r="AQ30" s="728"/>
      <c r="AR30" s="728"/>
      <c r="AS30" s="728"/>
      <c r="AT30" s="733" t="s">
        <v>305</v>
      </c>
      <c r="AU30" s="230"/>
      <c r="AV30" s="230"/>
      <c r="AW30" s="230"/>
      <c r="AX30" s="665" t="s">
        <v>185</v>
      </c>
      <c r="AY30" s="666"/>
      <c r="AZ30" s="666"/>
      <c r="BA30" s="666"/>
      <c r="BB30" s="666"/>
      <c r="BC30" s="666"/>
      <c r="BD30" s="666"/>
      <c r="BE30" s="666"/>
      <c r="BF30" s="667"/>
      <c r="BG30" s="739">
        <v>98.8</v>
      </c>
      <c r="BH30" s="740"/>
      <c r="BI30" s="740"/>
      <c r="BJ30" s="740"/>
      <c r="BK30" s="740"/>
      <c r="BL30" s="740"/>
      <c r="BM30" s="674">
        <v>95.1</v>
      </c>
      <c r="BN30" s="740"/>
      <c r="BO30" s="740"/>
      <c r="BP30" s="740"/>
      <c r="BQ30" s="741"/>
      <c r="BR30" s="739">
        <v>98.9</v>
      </c>
      <c r="BS30" s="740"/>
      <c r="BT30" s="740"/>
      <c r="BU30" s="740"/>
      <c r="BV30" s="740"/>
      <c r="BW30" s="740"/>
      <c r="BX30" s="674">
        <v>94.4</v>
      </c>
      <c r="BY30" s="740"/>
      <c r="BZ30" s="740"/>
      <c r="CA30" s="740"/>
      <c r="CB30" s="741"/>
      <c r="CD30" s="744"/>
      <c r="CE30" s="745"/>
      <c r="CF30" s="694" t="s">
        <v>306</v>
      </c>
      <c r="CG30" s="695"/>
      <c r="CH30" s="695"/>
      <c r="CI30" s="695"/>
      <c r="CJ30" s="695"/>
      <c r="CK30" s="695"/>
      <c r="CL30" s="695"/>
      <c r="CM30" s="695"/>
      <c r="CN30" s="695"/>
      <c r="CO30" s="695"/>
      <c r="CP30" s="695"/>
      <c r="CQ30" s="696"/>
      <c r="CR30" s="679">
        <v>746297</v>
      </c>
      <c r="CS30" s="680"/>
      <c r="CT30" s="680"/>
      <c r="CU30" s="680"/>
      <c r="CV30" s="680"/>
      <c r="CW30" s="680"/>
      <c r="CX30" s="680"/>
      <c r="CY30" s="681"/>
      <c r="CZ30" s="684">
        <v>6.7</v>
      </c>
      <c r="DA30" s="713"/>
      <c r="DB30" s="713"/>
      <c r="DC30" s="717"/>
      <c r="DD30" s="688">
        <v>740077</v>
      </c>
      <c r="DE30" s="680"/>
      <c r="DF30" s="680"/>
      <c r="DG30" s="680"/>
      <c r="DH30" s="680"/>
      <c r="DI30" s="680"/>
      <c r="DJ30" s="680"/>
      <c r="DK30" s="681"/>
      <c r="DL30" s="688">
        <v>740077</v>
      </c>
      <c r="DM30" s="680"/>
      <c r="DN30" s="680"/>
      <c r="DO30" s="680"/>
      <c r="DP30" s="680"/>
      <c r="DQ30" s="680"/>
      <c r="DR30" s="680"/>
      <c r="DS30" s="680"/>
      <c r="DT30" s="680"/>
      <c r="DU30" s="680"/>
      <c r="DV30" s="681"/>
      <c r="DW30" s="684">
        <v>11.3</v>
      </c>
      <c r="DX30" s="713"/>
      <c r="DY30" s="713"/>
      <c r="DZ30" s="713"/>
      <c r="EA30" s="713"/>
      <c r="EB30" s="713"/>
      <c r="EC30" s="714"/>
    </row>
    <row r="31" spans="2:133" ht="11.25" customHeight="1" x14ac:dyDescent="0.2">
      <c r="B31" s="676" t="s">
        <v>307</v>
      </c>
      <c r="C31" s="677"/>
      <c r="D31" s="677"/>
      <c r="E31" s="677"/>
      <c r="F31" s="677"/>
      <c r="G31" s="677"/>
      <c r="H31" s="677"/>
      <c r="I31" s="677"/>
      <c r="J31" s="677"/>
      <c r="K31" s="677"/>
      <c r="L31" s="677"/>
      <c r="M31" s="677"/>
      <c r="N31" s="677"/>
      <c r="O31" s="677"/>
      <c r="P31" s="677"/>
      <c r="Q31" s="678"/>
      <c r="R31" s="679">
        <v>485948</v>
      </c>
      <c r="S31" s="680"/>
      <c r="T31" s="680"/>
      <c r="U31" s="680"/>
      <c r="V31" s="680"/>
      <c r="W31" s="680"/>
      <c r="X31" s="680"/>
      <c r="Y31" s="681"/>
      <c r="Z31" s="682">
        <v>4.2</v>
      </c>
      <c r="AA31" s="682"/>
      <c r="AB31" s="682"/>
      <c r="AC31" s="682"/>
      <c r="AD31" s="683" t="s">
        <v>238</v>
      </c>
      <c r="AE31" s="683"/>
      <c r="AF31" s="683"/>
      <c r="AG31" s="683"/>
      <c r="AH31" s="683"/>
      <c r="AI31" s="683"/>
      <c r="AJ31" s="683"/>
      <c r="AK31" s="683"/>
      <c r="AL31" s="684" t="s">
        <v>128</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98</v>
      </c>
      <c r="BH31" s="715"/>
      <c r="BI31" s="715"/>
      <c r="BJ31" s="715"/>
      <c r="BK31" s="715"/>
      <c r="BL31" s="715"/>
      <c r="BM31" s="685">
        <v>95.8</v>
      </c>
      <c r="BN31" s="737"/>
      <c r="BO31" s="737"/>
      <c r="BP31" s="737"/>
      <c r="BQ31" s="738"/>
      <c r="BR31" s="736">
        <v>98.2</v>
      </c>
      <c r="BS31" s="715"/>
      <c r="BT31" s="715"/>
      <c r="BU31" s="715"/>
      <c r="BV31" s="715"/>
      <c r="BW31" s="715"/>
      <c r="BX31" s="685">
        <v>94.8</v>
      </c>
      <c r="BY31" s="737"/>
      <c r="BZ31" s="737"/>
      <c r="CA31" s="737"/>
      <c r="CB31" s="738"/>
      <c r="CD31" s="744"/>
      <c r="CE31" s="745"/>
      <c r="CF31" s="694" t="s">
        <v>310</v>
      </c>
      <c r="CG31" s="695"/>
      <c r="CH31" s="695"/>
      <c r="CI31" s="695"/>
      <c r="CJ31" s="695"/>
      <c r="CK31" s="695"/>
      <c r="CL31" s="695"/>
      <c r="CM31" s="695"/>
      <c r="CN31" s="695"/>
      <c r="CO31" s="695"/>
      <c r="CP31" s="695"/>
      <c r="CQ31" s="696"/>
      <c r="CR31" s="679">
        <v>40052</v>
      </c>
      <c r="CS31" s="715"/>
      <c r="CT31" s="715"/>
      <c r="CU31" s="715"/>
      <c r="CV31" s="715"/>
      <c r="CW31" s="715"/>
      <c r="CX31" s="715"/>
      <c r="CY31" s="716"/>
      <c r="CZ31" s="684">
        <v>0.4</v>
      </c>
      <c r="DA31" s="713"/>
      <c r="DB31" s="713"/>
      <c r="DC31" s="717"/>
      <c r="DD31" s="688">
        <v>39122</v>
      </c>
      <c r="DE31" s="715"/>
      <c r="DF31" s="715"/>
      <c r="DG31" s="715"/>
      <c r="DH31" s="715"/>
      <c r="DI31" s="715"/>
      <c r="DJ31" s="715"/>
      <c r="DK31" s="716"/>
      <c r="DL31" s="688">
        <v>39122</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2">
      <c r="B32" s="676" t="s">
        <v>311</v>
      </c>
      <c r="C32" s="677"/>
      <c r="D32" s="677"/>
      <c r="E32" s="677"/>
      <c r="F32" s="677"/>
      <c r="G32" s="677"/>
      <c r="H32" s="677"/>
      <c r="I32" s="677"/>
      <c r="J32" s="677"/>
      <c r="K32" s="677"/>
      <c r="L32" s="677"/>
      <c r="M32" s="677"/>
      <c r="N32" s="677"/>
      <c r="O32" s="677"/>
      <c r="P32" s="677"/>
      <c r="Q32" s="678"/>
      <c r="R32" s="679">
        <v>276899</v>
      </c>
      <c r="S32" s="680"/>
      <c r="T32" s="680"/>
      <c r="U32" s="680"/>
      <c r="V32" s="680"/>
      <c r="W32" s="680"/>
      <c r="X32" s="680"/>
      <c r="Y32" s="681"/>
      <c r="Z32" s="682">
        <v>2.4</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98.9</v>
      </c>
      <c r="BH32" s="749"/>
      <c r="BI32" s="749"/>
      <c r="BJ32" s="749"/>
      <c r="BK32" s="749"/>
      <c r="BL32" s="749"/>
      <c r="BM32" s="750">
        <v>94.2</v>
      </c>
      <c r="BN32" s="749"/>
      <c r="BO32" s="749"/>
      <c r="BP32" s="749"/>
      <c r="BQ32" s="751"/>
      <c r="BR32" s="748">
        <v>98.8</v>
      </c>
      <c r="BS32" s="749"/>
      <c r="BT32" s="749"/>
      <c r="BU32" s="749"/>
      <c r="BV32" s="749"/>
      <c r="BW32" s="749"/>
      <c r="BX32" s="750">
        <v>93.3</v>
      </c>
      <c r="BY32" s="749"/>
      <c r="BZ32" s="749"/>
      <c r="CA32" s="749"/>
      <c r="CB32" s="751"/>
      <c r="CD32" s="746"/>
      <c r="CE32" s="747"/>
      <c r="CF32" s="694" t="s">
        <v>313</v>
      </c>
      <c r="CG32" s="695"/>
      <c r="CH32" s="695"/>
      <c r="CI32" s="695"/>
      <c r="CJ32" s="695"/>
      <c r="CK32" s="695"/>
      <c r="CL32" s="695"/>
      <c r="CM32" s="695"/>
      <c r="CN32" s="695"/>
      <c r="CO32" s="695"/>
      <c r="CP32" s="695"/>
      <c r="CQ32" s="696"/>
      <c r="CR32" s="679" t="s">
        <v>238</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238</v>
      </c>
      <c r="DM32" s="680"/>
      <c r="DN32" s="680"/>
      <c r="DO32" s="680"/>
      <c r="DP32" s="680"/>
      <c r="DQ32" s="680"/>
      <c r="DR32" s="680"/>
      <c r="DS32" s="680"/>
      <c r="DT32" s="680"/>
      <c r="DU32" s="680"/>
      <c r="DV32" s="681"/>
      <c r="DW32" s="684" t="s">
        <v>238</v>
      </c>
      <c r="DX32" s="713"/>
      <c r="DY32" s="713"/>
      <c r="DZ32" s="713"/>
      <c r="EA32" s="713"/>
      <c r="EB32" s="713"/>
      <c r="EC32" s="714"/>
    </row>
    <row r="33" spans="2:133" ht="11.25" customHeight="1" x14ac:dyDescent="0.2">
      <c r="B33" s="676" t="s">
        <v>314</v>
      </c>
      <c r="C33" s="677"/>
      <c r="D33" s="677"/>
      <c r="E33" s="677"/>
      <c r="F33" s="677"/>
      <c r="G33" s="677"/>
      <c r="H33" s="677"/>
      <c r="I33" s="677"/>
      <c r="J33" s="677"/>
      <c r="K33" s="677"/>
      <c r="L33" s="677"/>
      <c r="M33" s="677"/>
      <c r="N33" s="677"/>
      <c r="O33" s="677"/>
      <c r="P33" s="677"/>
      <c r="Q33" s="678"/>
      <c r="R33" s="679">
        <v>462829</v>
      </c>
      <c r="S33" s="680"/>
      <c r="T33" s="680"/>
      <c r="U33" s="680"/>
      <c r="V33" s="680"/>
      <c r="W33" s="680"/>
      <c r="X33" s="680"/>
      <c r="Y33" s="681"/>
      <c r="Z33" s="682">
        <v>4</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4641447</v>
      </c>
      <c r="CS33" s="715"/>
      <c r="CT33" s="715"/>
      <c r="CU33" s="715"/>
      <c r="CV33" s="715"/>
      <c r="CW33" s="715"/>
      <c r="CX33" s="715"/>
      <c r="CY33" s="716"/>
      <c r="CZ33" s="684">
        <v>41.6</v>
      </c>
      <c r="DA33" s="713"/>
      <c r="DB33" s="713"/>
      <c r="DC33" s="717"/>
      <c r="DD33" s="688">
        <v>3969519</v>
      </c>
      <c r="DE33" s="715"/>
      <c r="DF33" s="715"/>
      <c r="DG33" s="715"/>
      <c r="DH33" s="715"/>
      <c r="DI33" s="715"/>
      <c r="DJ33" s="715"/>
      <c r="DK33" s="716"/>
      <c r="DL33" s="688">
        <v>2425165</v>
      </c>
      <c r="DM33" s="715"/>
      <c r="DN33" s="715"/>
      <c r="DO33" s="715"/>
      <c r="DP33" s="715"/>
      <c r="DQ33" s="715"/>
      <c r="DR33" s="715"/>
      <c r="DS33" s="715"/>
      <c r="DT33" s="715"/>
      <c r="DU33" s="715"/>
      <c r="DV33" s="716"/>
      <c r="DW33" s="684">
        <v>37.1</v>
      </c>
      <c r="DX33" s="713"/>
      <c r="DY33" s="713"/>
      <c r="DZ33" s="713"/>
      <c r="EA33" s="713"/>
      <c r="EB33" s="713"/>
      <c r="EC33" s="714"/>
    </row>
    <row r="34" spans="2:133" ht="11.25" customHeight="1" x14ac:dyDescent="0.2">
      <c r="B34" s="676" t="s">
        <v>316</v>
      </c>
      <c r="C34" s="677"/>
      <c r="D34" s="677"/>
      <c r="E34" s="677"/>
      <c r="F34" s="677"/>
      <c r="G34" s="677"/>
      <c r="H34" s="677"/>
      <c r="I34" s="677"/>
      <c r="J34" s="677"/>
      <c r="K34" s="677"/>
      <c r="L34" s="677"/>
      <c r="M34" s="677"/>
      <c r="N34" s="677"/>
      <c r="O34" s="677"/>
      <c r="P34" s="677"/>
      <c r="Q34" s="678"/>
      <c r="R34" s="679">
        <v>94160</v>
      </c>
      <c r="S34" s="680"/>
      <c r="T34" s="680"/>
      <c r="U34" s="680"/>
      <c r="V34" s="680"/>
      <c r="W34" s="680"/>
      <c r="X34" s="680"/>
      <c r="Y34" s="681"/>
      <c r="Z34" s="682">
        <v>0.8</v>
      </c>
      <c r="AA34" s="682"/>
      <c r="AB34" s="682"/>
      <c r="AC34" s="682"/>
      <c r="AD34" s="683">
        <v>11</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2305395</v>
      </c>
      <c r="CS34" s="680"/>
      <c r="CT34" s="680"/>
      <c r="CU34" s="680"/>
      <c r="CV34" s="680"/>
      <c r="CW34" s="680"/>
      <c r="CX34" s="680"/>
      <c r="CY34" s="681"/>
      <c r="CZ34" s="684">
        <v>20.7</v>
      </c>
      <c r="DA34" s="713"/>
      <c r="DB34" s="713"/>
      <c r="DC34" s="717"/>
      <c r="DD34" s="688">
        <v>1882647</v>
      </c>
      <c r="DE34" s="680"/>
      <c r="DF34" s="680"/>
      <c r="DG34" s="680"/>
      <c r="DH34" s="680"/>
      <c r="DI34" s="680"/>
      <c r="DJ34" s="680"/>
      <c r="DK34" s="681"/>
      <c r="DL34" s="688">
        <v>1309726</v>
      </c>
      <c r="DM34" s="680"/>
      <c r="DN34" s="680"/>
      <c r="DO34" s="680"/>
      <c r="DP34" s="680"/>
      <c r="DQ34" s="680"/>
      <c r="DR34" s="680"/>
      <c r="DS34" s="680"/>
      <c r="DT34" s="680"/>
      <c r="DU34" s="680"/>
      <c r="DV34" s="681"/>
      <c r="DW34" s="684">
        <v>20</v>
      </c>
      <c r="DX34" s="713"/>
      <c r="DY34" s="713"/>
      <c r="DZ34" s="713"/>
      <c r="EA34" s="713"/>
      <c r="EB34" s="713"/>
      <c r="EC34" s="714"/>
    </row>
    <row r="35" spans="2:133" ht="11.25" customHeight="1" x14ac:dyDescent="0.2">
      <c r="B35" s="676" t="s">
        <v>320</v>
      </c>
      <c r="C35" s="677"/>
      <c r="D35" s="677"/>
      <c r="E35" s="677"/>
      <c r="F35" s="677"/>
      <c r="G35" s="677"/>
      <c r="H35" s="677"/>
      <c r="I35" s="677"/>
      <c r="J35" s="677"/>
      <c r="K35" s="677"/>
      <c r="L35" s="677"/>
      <c r="M35" s="677"/>
      <c r="N35" s="677"/>
      <c r="O35" s="677"/>
      <c r="P35" s="677"/>
      <c r="Q35" s="678"/>
      <c r="R35" s="679">
        <v>1754200</v>
      </c>
      <c r="S35" s="680"/>
      <c r="T35" s="680"/>
      <c r="U35" s="680"/>
      <c r="V35" s="680"/>
      <c r="W35" s="680"/>
      <c r="X35" s="680"/>
      <c r="Y35" s="681"/>
      <c r="Z35" s="682">
        <v>15.1</v>
      </c>
      <c r="AA35" s="682"/>
      <c r="AB35" s="682"/>
      <c r="AC35" s="682"/>
      <c r="AD35" s="683" t="s">
        <v>128</v>
      </c>
      <c r="AE35" s="683"/>
      <c r="AF35" s="683"/>
      <c r="AG35" s="683"/>
      <c r="AH35" s="683"/>
      <c r="AI35" s="683"/>
      <c r="AJ35" s="683"/>
      <c r="AK35" s="683"/>
      <c r="AL35" s="684" t="s">
        <v>137</v>
      </c>
      <c r="AM35" s="685"/>
      <c r="AN35" s="685"/>
      <c r="AO35" s="686"/>
      <c r="AP35" s="234"/>
      <c r="AQ35" s="752" t="s">
        <v>321</v>
      </c>
      <c r="AR35" s="753"/>
      <c r="AS35" s="753"/>
      <c r="AT35" s="753"/>
      <c r="AU35" s="753"/>
      <c r="AV35" s="753"/>
      <c r="AW35" s="753"/>
      <c r="AX35" s="753"/>
      <c r="AY35" s="754"/>
      <c r="AZ35" s="668">
        <v>826200</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71784</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361728</v>
      </c>
      <c r="CS35" s="715"/>
      <c r="CT35" s="715"/>
      <c r="CU35" s="715"/>
      <c r="CV35" s="715"/>
      <c r="CW35" s="715"/>
      <c r="CX35" s="715"/>
      <c r="CY35" s="716"/>
      <c r="CZ35" s="684">
        <v>3.2</v>
      </c>
      <c r="DA35" s="713"/>
      <c r="DB35" s="713"/>
      <c r="DC35" s="717"/>
      <c r="DD35" s="688">
        <v>311592</v>
      </c>
      <c r="DE35" s="715"/>
      <c r="DF35" s="715"/>
      <c r="DG35" s="715"/>
      <c r="DH35" s="715"/>
      <c r="DI35" s="715"/>
      <c r="DJ35" s="715"/>
      <c r="DK35" s="716"/>
      <c r="DL35" s="688">
        <v>292744</v>
      </c>
      <c r="DM35" s="715"/>
      <c r="DN35" s="715"/>
      <c r="DO35" s="715"/>
      <c r="DP35" s="715"/>
      <c r="DQ35" s="715"/>
      <c r="DR35" s="715"/>
      <c r="DS35" s="715"/>
      <c r="DT35" s="715"/>
      <c r="DU35" s="715"/>
      <c r="DV35" s="716"/>
      <c r="DW35" s="684">
        <v>4.5</v>
      </c>
      <c r="DX35" s="713"/>
      <c r="DY35" s="713"/>
      <c r="DZ35" s="713"/>
      <c r="EA35" s="713"/>
      <c r="EB35" s="713"/>
      <c r="EC35" s="714"/>
    </row>
    <row r="36" spans="2:133" ht="11.25" customHeight="1" x14ac:dyDescent="0.2">
      <c r="B36" s="676" t="s">
        <v>324</v>
      </c>
      <c r="C36" s="677"/>
      <c r="D36" s="677"/>
      <c r="E36" s="677"/>
      <c r="F36" s="677"/>
      <c r="G36" s="677"/>
      <c r="H36" s="677"/>
      <c r="I36" s="677"/>
      <c r="J36" s="677"/>
      <c r="K36" s="677"/>
      <c r="L36" s="677"/>
      <c r="M36" s="677"/>
      <c r="N36" s="677"/>
      <c r="O36" s="677"/>
      <c r="P36" s="677"/>
      <c r="Q36" s="678"/>
      <c r="R36" s="679" t="s">
        <v>137</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128</v>
      </c>
      <c r="AM36" s="685"/>
      <c r="AN36" s="685"/>
      <c r="AO36" s="686"/>
      <c r="AQ36" s="756" t="s">
        <v>325</v>
      </c>
      <c r="AR36" s="757"/>
      <c r="AS36" s="757"/>
      <c r="AT36" s="757"/>
      <c r="AU36" s="757"/>
      <c r="AV36" s="757"/>
      <c r="AW36" s="757"/>
      <c r="AX36" s="757"/>
      <c r="AY36" s="758"/>
      <c r="AZ36" s="679">
        <v>320120</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68151</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810713</v>
      </c>
      <c r="CS36" s="680"/>
      <c r="CT36" s="680"/>
      <c r="CU36" s="680"/>
      <c r="CV36" s="680"/>
      <c r="CW36" s="680"/>
      <c r="CX36" s="680"/>
      <c r="CY36" s="681"/>
      <c r="CZ36" s="684">
        <v>7.3</v>
      </c>
      <c r="DA36" s="713"/>
      <c r="DB36" s="713"/>
      <c r="DC36" s="717"/>
      <c r="DD36" s="688">
        <v>700991</v>
      </c>
      <c r="DE36" s="680"/>
      <c r="DF36" s="680"/>
      <c r="DG36" s="680"/>
      <c r="DH36" s="680"/>
      <c r="DI36" s="680"/>
      <c r="DJ36" s="680"/>
      <c r="DK36" s="681"/>
      <c r="DL36" s="688">
        <v>398172</v>
      </c>
      <c r="DM36" s="680"/>
      <c r="DN36" s="680"/>
      <c r="DO36" s="680"/>
      <c r="DP36" s="680"/>
      <c r="DQ36" s="680"/>
      <c r="DR36" s="680"/>
      <c r="DS36" s="680"/>
      <c r="DT36" s="680"/>
      <c r="DU36" s="680"/>
      <c r="DV36" s="681"/>
      <c r="DW36" s="684">
        <v>6.1</v>
      </c>
      <c r="DX36" s="713"/>
      <c r="DY36" s="713"/>
      <c r="DZ36" s="713"/>
      <c r="EA36" s="713"/>
      <c r="EB36" s="713"/>
      <c r="EC36" s="714"/>
    </row>
    <row r="37" spans="2:133" ht="11.25" customHeight="1" x14ac:dyDescent="0.2">
      <c r="B37" s="676" t="s">
        <v>328</v>
      </c>
      <c r="C37" s="677"/>
      <c r="D37" s="677"/>
      <c r="E37" s="677"/>
      <c r="F37" s="677"/>
      <c r="G37" s="677"/>
      <c r="H37" s="677"/>
      <c r="I37" s="677"/>
      <c r="J37" s="677"/>
      <c r="K37" s="677"/>
      <c r="L37" s="677"/>
      <c r="M37" s="677"/>
      <c r="N37" s="677"/>
      <c r="O37" s="677"/>
      <c r="P37" s="677"/>
      <c r="Q37" s="678"/>
      <c r="R37" s="679" t="s">
        <v>128</v>
      </c>
      <c r="S37" s="680"/>
      <c r="T37" s="680"/>
      <c r="U37" s="680"/>
      <c r="V37" s="680"/>
      <c r="W37" s="680"/>
      <c r="X37" s="680"/>
      <c r="Y37" s="681"/>
      <c r="Z37" s="682" t="s">
        <v>238</v>
      </c>
      <c r="AA37" s="682"/>
      <c r="AB37" s="682"/>
      <c r="AC37" s="682"/>
      <c r="AD37" s="683" t="s">
        <v>128</v>
      </c>
      <c r="AE37" s="683"/>
      <c r="AF37" s="683"/>
      <c r="AG37" s="683"/>
      <c r="AH37" s="683"/>
      <c r="AI37" s="683"/>
      <c r="AJ37" s="683"/>
      <c r="AK37" s="683"/>
      <c r="AL37" s="684" t="s">
        <v>128</v>
      </c>
      <c r="AM37" s="685"/>
      <c r="AN37" s="685"/>
      <c r="AO37" s="686"/>
      <c r="AQ37" s="756" t="s">
        <v>329</v>
      </c>
      <c r="AR37" s="757"/>
      <c r="AS37" s="757"/>
      <c r="AT37" s="757"/>
      <c r="AU37" s="757"/>
      <c r="AV37" s="757"/>
      <c r="AW37" s="757"/>
      <c r="AX37" s="757"/>
      <c r="AY37" s="758"/>
      <c r="AZ37" s="679">
        <v>1183</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2143</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36255</v>
      </c>
      <c r="CS37" s="715"/>
      <c r="CT37" s="715"/>
      <c r="CU37" s="715"/>
      <c r="CV37" s="715"/>
      <c r="CW37" s="715"/>
      <c r="CX37" s="715"/>
      <c r="CY37" s="716"/>
      <c r="CZ37" s="684">
        <v>0.3</v>
      </c>
      <c r="DA37" s="713"/>
      <c r="DB37" s="713"/>
      <c r="DC37" s="717"/>
      <c r="DD37" s="688">
        <v>36255</v>
      </c>
      <c r="DE37" s="715"/>
      <c r="DF37" s="715"/>
      <c r="DG37" s="715"/>
      <c r="DH37" s="715"/>
      <c r="DI37" s="715"/>
      <c r="DJ37" s="715"/>
      <c r="DK37" s="716"/>
      <c r="DL37" s="688">
        <v>36255</v>
      </c>
      <c r="DM37" s="715"/>
      <c r="DN37" s="715"/>
      <c r="DO37" s="715"/>
      <c r="DP37" s="715"/>
      <c r="DQ37" s="715"/>
      <c r="DR37" s="715"/>
      <c r="DS37" s="715"/>
      <c r="DT37" s="715"/>
      <c r="DU37" s="715"/>
      <c r="DV37" s="716"/>
      <c r="DW37" s="684">
        <v>0.6</v>
      </c>
      <c r="DX37" s="713"/>
      <c r="DY37" s="713"/>
      <c r="DZ37" s="713"/>
      <c r="EA37" s="713"/>
      <c r="EB37" s="713"/>
      <c r="EC37" s="714"/>
    </row>
    <row r="38" spans="2:133" ht="11.25" customHeight="1" x14ac:dyDescent="0.2">
      <c r="B38" s="724" t="s">
        <v>332</v>
      </c>
      <c r="C38" s="725"/>
      <c r="D38" s="725"/>
      <c r="E38" s="725"/>
      <c r="F38" s="725"/>
      <c r="G38" s="725"/>
      <c r="H38" s="725"/>
      <c r="I38" s="725"/>
      <c r="J38" s="725"/>
      <c r="K38" s="725"/>
      <c r="L38" s="725"/>
      <c r="M38" s="725"/>
      <c r="N38" s="725"/>
      <c r="O38" s="725"/>
      <c r="P38" s="725"/>
      <c r="Q38" s="726"/>
      <c r="R38" s="759">
        <v>11602543</v>
      </c>
      <c r="S38" s="760"/>
      <c r="T38" s="760"/>
      <c r="U38" s="760"/>
      <c r="V38" s="760"/>
      <c r="W38" s="760"/>
      <c r="X38" s="760"/>
      <c r="Y38" s="761"/>
      <c r="Z38" s="762">
        <v>100</v>
      </c>
      <c r="AA38" s="762"/>
      <c r="AB38" s="762"/>
      <c r="AC38" s="762"/>
      <c r="AD38" s="763">
        <v>6540789</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t="s">
        <v>128</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3015</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504897</v>
      </c>
      <c r="CS38" s="680"/>
      <c r="CT38" s="680"/>
      <c r="CU38" s="680"/>
      <c r="CV38" s="680"/>
      <c r="CW38" s="680"/>
      <c r="CX38" s="680"/>
      <c r="CY38" s="681"/>
      <c r="CZ38" s="684">
        <v>4.5</v>
      </c>
      <c r="DA38" s="713"/>
      <c r="DB38" s="713"/>
      <c r="DC38" s="717"/>
      <c r="DD38" s="688">
        <v>430338</v>
      </c>
      <c r="DE38" s="680"/>
      <c r="DF38" s="680"/>
      <c r="DG38" s="680"/>
      <c r="DH38" s="680"/>
      <c r="DI38" s="680"/>
      <c r="DJ38" s="680"/>
      <c r="DK38" s="681"/>
      <c r="DL38" s="688">
        <v>424523</v>
      </c>
      <c r="DM38" s="680"/>
      <c r="DN38" s="680"/>
      <c r="DO38" s="680"/>
      <c r="DP38" s="680"/>
      <c r="DQ38" s="680"/>
      <c r="DR38" s="680"/>
      <c r="DS38" s="680"/>
      <c r="DT38" s="680"/>
      <c r="DU38" s="680"/>
      <c r="DV38" s="681"/>
      <c r="DW38" s="684">
        <v>6.5</v>
      </c>
      <c r="DX38" s="713"/>
      <c r="DY38" s="713"/>
      <c r="DZ38" s="713"/>
      <c r="EA38" s="713"/>
      <c r="EB38" s="713"/>
      <c r="EC38" s="714"/>
    </row>
    <row r="39" spans="2:133" ht="11.25" customHeight="1" x14ac:dyDescent="0.2">
      <c r="AQ39" s="756" t="s">
        <v>336</v>
      </c>
      <c r="AR39" s="757"/>
      <c r="AS39" s="757"/>
      <c r="AT39" s="757"/>
      <c r="AU39" s="757"/>
      <c r="AV39" s="757"/>
      <c r="AW39" s="757"/>
      <c r="AX39" s="757"/>
      <c r="AY39" s="758"/>
      <c r="AZ39" s="679" t="s">
        <v>128</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106</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648888</v>
      </c>
      <c r="CS39" s="715"/>
      <c r="CT39" s="715"/>
      <c r="CU39" s="715"/>
      <c r="CV39" s="715"/>
      <c r="CW39" s="715"/>
      <c r="CX39" s="715"/>
      <c r="CY39" s="716"/>
      <c r="CZ39" s="684">
        <v>5.8</v>
      </c>
      <c r="DA39" s="713"/>
      <c r="DB39" s="713"/>
      <c r="DC39" s="717"/>
      <c r="DD39" s="688">
        <v>643951</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2">
      <c r="AQ40" s="756" t="s">
        <v>340</v>
      </c>
      <c r="AR40" s="757"/>
      <c r="AS40" s="757"/>
      <c r="AT40" s="757"/>
      <c r="AU40" s="757"/>
      <c r="AV40" s="757"/>
      <c r="AW40" s="757"/>
      <c r="AX40" s="757"/>
      <c r="AY40" s="758"/>
      <c r="AZ40" s="679">
        <v>136367</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238</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9826</v>
      </c>
      <c r="CS40" s="680"/>
      <c r="CT40" s="680"/>
      <c r="CU40" s="680"/>
      <c r="CV40" s="680"/>
      <c r="CW40" s="680"/>
      <c r="CX40" s="680"/>
      <c r="CY40" s="681"/>
      <c r="CZ40" s="684">
        <v>0.1</v>
      </c>
      <c r="DA40" s="713"/>
      <c r="DB40" s="713"/>
      <c r="DC40" s="717"/>
      <c r="DD40" s="688" t="s">
        <v>128</v>
      </c>
      <c r="DE40" s="680"/>
      <c r="DF40" s="680"/>
      <c r="DG40" s="680"/>
      <c r="DH40" s="680"/>
      <c r="DI40" s="680"/>
      <c r="DJ40" s="680"/>
      <c r="DK40" s="681"/>
      <c r="DL40" s="688" t="s">
        <v>238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2">
      <c r="AQ41" s="766" t="s">
        <v>343</v>
      </c>
      <c r="AR41" s="767"/>
      <c r="AS41" s="767"/>
      <c r="AT41" s="767"/>
      <c r="AU41" s="767"/>
      <c r="AV41" s="767"/>
      <c r="AW41" s="767"/>
      <c r="AX41" s="767"/>
      <c r="AY41" s="768"/>
      <c r="AZ41" s="759">
        <v>368530</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308</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2394508</v>
      </c>
      <c r="CS42" s="680"/>
      <c r="CT42" s="680"/>
      <c r="CU42" s="680"/>
      <c r="CV42" s="680"/>
      <c r="CW42" s="680"/>
      <c r="CX42" s="680"/>
      <c r="CY42" s="681"/>
      <c r="CZ42" s="684">
        <v>21.5</v>
      </c>
      <c r="DA42" s="685"/>
      <c r="DB42" s="685"/>
      <c r="DC42" s="780"/>
      <c r="DD42" s="688">
        <v>320937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6960</v>
      </c>
      <c r="CS43" s="715"/>
      <c r="CT43" s="715"/>
      <c r="CU43" s="715"/>
      <c r="CV43" s="715"/>
      <c r="CW43" s="715"/>
      <c r="CX43" s="715"/>
      <c r="CY43" s="716"/>
      <c r="CZ43" s="684">
        <v>0.1</v>
      </c>
      <c r="DA43" s="713"/>
      <c r="DB43" s="713"/>
      <c r="DC43" s="717"/>
      <c r="DD43" s="688">
        <v>6960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350</v>
      </c>
      <c r="CD44" s="791" t="s">
        <v>302</v>
      </c>
      <c r="CE44" s="792"/>
      <c r="CF44" s="676" t="s">
        <v>351</v>
      </c>
      <c r="CG44" s="677"/>
      <c r="CH44" s="677"/>
      <c r="CI44" s="677"/>
      <c r="CJ44" s="677"/>
      <c r="CK44" s="677"/>
      <c r="CL44" s="677"/>
      <c r="CM44" s="677"/>
      <c r="CN44" s="677"/>
      <c r="CO44" s="677"/>
      <c r="CP44" s="677"/>
      <c r="CQ44" s="678"/>
      <c r="CR44" s="679">
        <v>2394508</v>
      </c>
      <c r="CS44" s="680"/>
      <c r="CT44" s="680"/>
      <c r="CU44" s="680"/>
      <c r="CV44" s="680"/>
      <c r="CW44" s="680"/>
      <c r="CX44" s="680"/>
      <c r="CY44" s="681"/>
      <c r="CZ44" s="684">
        <v>21.5</v>
      </c>
      <c r="DA44" s="685"/>
      <c r="DB44" s="685"/>
      <c r="DC44" s="780"/>
      <c r="DD44" s="688">
        <v>320937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352</v>
      </c>
      <c r="CG45" s="677"/>
      <c r="CH45" s="677"/>
      <c r="CI45" s="677"/>
      <c r="CJ45" s="677"/>
      <c r="CK45" s="677"/>
      <c r="CL45" s="677"/>
      <c r="CM45" s="677"/>
      <c r="CN45" s="677"/>
      <c r="CO45" s="677"/>
      <c r="CP45" s="677"/>
      <c r="CQ45" s="678"/>
      <c r="CR45" s="679">
        <v>1642537</v>
      </c>
      <c r="CS45" s="715"/>
      <c r="CT45" s="715"/>
      <c r="CU45" s="715"/>
      <c r="CV45" s="715"/>
      <c r="CW45" s="715"/>
      <c r="CX45" s="715"/>
      <c r="CY45" s="716"/>
      <c r="CZ45" s="684">
        <v>14.7</v>
      </c>
      <c r="DA45" s="713"/>
      <c r="DB45" s="713"/>
      <c r="DC45" s="717"/>
      <c r="DD45" s="688">
        <v>111596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353</v>
      </c>
      <c r="CG46" s="677"/>
      <c r="CH46" s="677"/>
      <c r="CI46" s="677"/>
      <c r="CJ46" s="677"/>
      <c r="CK46" s="677"/>
      <c r="CL46" s="677"/>
      <c r="CM46" s="677"/>
      <c r="CN46" s="677"/>
      <c r="CO46" s="677"/>
      <c r="CP46" s="677"/>
      <c r="CQ46" s="678"/>
      <c r="CR46" s="679">
        <v>751971</v>
      </c>
      <c r="CS46" s="680"/>
      <c r="CT46" s="680"/>
      <c r="CU46" s="680"/>
      <c r="CV46" s="680"/>
      <c r="CW46" s="680"/>
      <c r="CX46" s="680"/>
      <c r="CY46" s="681"/>
      <c r="CZ46" s="684">
        <v>6.7</v>
      </c>
      <c r="DA46" s="685"/>
      <c r="DB46" s="685"/>
      <c r="DC46" s="780"/>
      <c r="DD46" s="688">
        <v>209341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354</v>
      </c>
      <c r="CG47" s="677"/>
      <c r="CH47" s="677"/>
      <c r="CI47" s="677"/>
      <c r="CJ47" s="677"/>
      <c r="CK47" s="677"/>
      <c r="CL47" s="677"/>
      <c r="CM47" s="677"/>
      <c r="CN47" s="677"/>
      <c r="CO47" s="677"/>
      <c r="CP47" s="677"/>
      <c r="CQ47" s="678"/>
      <c r="CR47" s="679" t="s">
        <v>128</v>
      </c>
      <c r="CS47" s="715"/>
      <c r="CT47" s="715"/>
      <c r="CU47" s="715"/>
      <c r="CV47" s="715"/>
      <c r="CW47" s="715"/>
      <c r="CX47" s="715"/>
      <c r="CY47" s="716"/>
      <c r="CZ47" s="684" t="s">
        <v>238</v>
      </c>
      <c r="DA47" s="713"/>
      <c r="DB47" s="713"/>
      <c r="DC47" s="717"/>
      <c r="DD47" s="688" t="s">
        <v>128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355</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356</v>
      </c>
      <c r="CE49" s="725"/>
      <c r="CF49" s="725"/>
      <c r="CG49" s="725"/>
      <c r="CH49" s="725"/>
      <c r="CI49" s="725"/>
      <c r="CJ49" s="725"/>
      <c r="CK49" s="725"/>
      <c r="CL49" s="725"/>
      <c r="CM49" s="725"/>
      <c r="CN49" s="725"/>
      <c r="CO49" s="725"/>
      <c r="CP49" s="725"/>
      <c r="CQ49" s="726"/>
      <c r="CR49" s="759">
        <v>11147709</v>
      </c>
      <c r="CS49" s="749"/>
      <c r="CT49" s="749"/>
      <c r="CU49" s="749"/>
      <c r="CV49" s="749"/>
      <c r="CW49" s="749"/>
      <c r="CX49" s="749"/>
      <c r="CY49" s="781"/>
      <c r="CZ49" s="764">
        <v>100</v>
      </c>
      <c r="DA49" s="782"/>
      <c r="DB49" s="782"/>
      <c r="DC49" s="783"/>
      <c r="DD49" s="784">
        <v>7998136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jXipXsB03XjUKqyURimcpzIo5R9YpPykvqV1gP314AMsqaTN2XruN2GItTmSgcpAyAAFpD4AWj4CCnqcUt081w==" saltValue="MfoXVIVpkvWxOJd0E2V/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379</v>
      </c>
      <c r="C7" s="812"/>
      <c r="D7" s="812"/>
      <c r="E7" s="812"/>
      <c r="F7" s="812"/>
      <c r="G7" s="812"/>
      <c r="H7" s="812"/>
      <c r="I7" s="812"/>
      <c r="J7" s="812"/>
      <c r="K7" s="812"/>
      <c r="L7" s="812"/>
      <c r="M7" s="812"/>
      <c r="N7" s="812"/>
      <c r="O7" s="812"/>
      <c r="P7" s="813"/>
      <c r="Q7" s="814">
        <v>11583</v>
      </c>
      <c r="R7" s="815"/>
      <c r="S7" s="815"/>
      <c r="T7" s="815"/>
      <c r="U7" s="815"/>
      <c r="V7" s="815">
        <v>11149</v>
      </c>
      <c r="W7" s="815"/>
      <c r="X7" s="815"/>
      <c r="Y7" s="815"/>
      <c r="Z7" s="815"/>
      <c r="AA7" s="815">
        <v>433</v>
      </c>
      <c r="AB7" s="815"/>
      <c r="AC7" s="815"/>
      <c r="AD7" s="815"/>
      <c r="AE7" s="816"/>
      <c r="AF7" s="817">
        <v>424</v>
      </c>
      <c r="AG7" s="818"/>
      <c r="AH7" s="818"/>
      <c r="AI7" s="818"/>
      <c r="AJ7" s="819"/>
      <c r="AK7" s="854">
        <v>282</v>
      </c>
      <c r="AL7" s="855"/>
      <c r="AM7" s="855"/>
      <c r="AN7" s="855"/>
      <c r="AO7" s="855"/>
      <c r="AP7" s="855">
        <v>6969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578</v>
      </c>
      <c r="BT7" s="859"/>
      <c r="BU7" s="859"/>
      <c r="BV7" s="859"/>
      <c r="BW7" s="859"/>
      <c r="BX7" s="859"/>
      <c r="BY7" s="859"/>
      <c r="BZ7" s="859"/>
      <c r="CA7" s="859"/>
      <c r="CB7" s="859"/>
      <c r="CC7" s="859"/>
      <c r="CD7" s="859"/>
      <c r="CE7" s="859"/>
      <c r="CF7" s="859"/>
      <c r="CG7" s="860"/>
      <c r="CH7" s="851">
        <v>0</v>
      </c>
      <c r="CI7" s="852"/>
      <c r="CJ7" s="852"/>
      <c r="CK7" s="852"/>
      <c r="CL7" s="853"/>
      <c r="CM7" s="851">
        <v>215</v>
      </c>
      <c r="CN7" s="852"/>
      <c r="CO7" s="852"/>
      <c r="CP7" s="852"/>
      <c r="CQ7" s="853"/>
      <c r="CR7" s="851">
        <v>168</v>
      </c>
      <c r="CS7" s="852"/>
      <c r="CT7" s="852"/>
      <c r="CU7" s="852"/>
      <c r="CV7" s="853"/>
      <c r="CW7" s="851">
        <v>5</v>
      </c>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2">
      <c r="A8" s="261">
        <v>2</v>
      </c>
      <c r="B8" s="835" t="s">
        <v>380</v>
      </c>
      <c r="C8" s="836"/>
      <c r="D8" s="836"/>
      <c r="E8" s="836"/>
      <c r="F8" s="836"/>
      <c r="G8" s="836"/>
      <c r="H8" s="836"/>
      <c r="I8" s="836"/>
      <c r="J8" s="836"/>
      <c r="K8" s="836"/>
      <c r="L8" s="836"/>
      <c r="M8" s="836"/>
      <c r="N8" s="836"/>
      <c r="O8" s="836"/>
      <c r="P8" s="837"/>
      <c r="Q8" s="838">
        <v>33</v>
      </c>
      <c r="R8" s="839"/>
      <c r="S8" s="839"/>
      <c r="T8" s="839"/>
      <c r="U8" s="839"/>
      <c r="V8" s="839">
        <v>11</v>
      </c>
      <c r="W8" s="839"/>
      <c r="X8" s="839"/>
      <c r="Y8" s="839"/>
      <c r="Z8" s="839"/>
      <c r="AA8" s="839">
        <v>21</v>
      </c>
      <c r="AB8" s="839"/>
      <c r="AC8" s="839"/>
      <c r="AD8" s="839"/>
      <c r="AE8" s="840"/>
      <c r="AF8" s="841">
        <v>21</v>
      </c>
      <c r="AG8" s="842"/>
      <c r="AH8" s="842"/>
      <c r="AI8" s="842"/>
      <c r="AJ8" s="843"/>
      <c r="AK8" s="844" t="s">
        <v>571</v>
      </c>
      <c r="AL8" s="845"/>
      <c r="AM8" s="845"/>
      <c r="AN8" s="845"/>
      <c r="AO8" s="845"/>
      <c r="AP8" s="845" t="s">
        <v>571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579</v>
      </c>
      <c r="BT8" s="849"/>
      <c r="BU8" s="849"/>
      <c r="BV8" s="849"/>
      <c r="BW8" s="849"/>
      <c r="BX8" s="849"/>
      <c r="BY8" s="849"/>
      <c r="BZ8" s="849"/>
      <c r="CA8" s="849"/>
      <c r="CB8" s="849"/>
      <c r="CC8" s="849"/>
      <c r="CD8" s="849"/>
      <c r="CE8" s="849"/>
      <c r="CF8" s="849"/>
      <c r="CG8" s="850"/>
      <c r="CH8" s="861">
        <v>3</v>
      </c>
      <c r="CI8" s="862"/>
      <c r="CJ8" s="862"/>
      <c r="CK8" s="862"/>
      <c r="CL8" s="863"/>
      <c r="CM8" s="861">
        <v>92</v>
      </c>
      <c r="CN8" s="862"/>
      <c r="CO8" s="862"/>
      <c r="CP8" s="862"/>
      <c r="CQ8" s="863"/>
      <c r="CR8" s="861">
        <v>12</v>
      </c>
      <c r="CS8" s="862"/>
      <c r="CT8" s="862"/>
      <c r="CU8" s="862"/>
      <c r="CV8" s="863"/>
      <c r="CW8" s="861">
        <v>21</v>
      </c>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580</v>
      </c>
      <c r="BT9" s="849"/>
      <c r="BU9" s="849"/>
      <c r="BV9" s="849"/>
      <c r="BW9" s="849"/>
      <c r="BX9" s="849"/>
      <c r="BY9" s="849"/>
      <c r="BZ9" s="849"/>
      <c r="CA9" s="849"/>
      <c r="CB9" s="849"/>
      <c r="CC9" s="849"/>
      <c r="CD9" s="849"/>
      <c r="CE9" s="849"/>
      <c r="CF9" s="849"/>
      <c r="CG9" s="850"/>
      <c r="CH9" s="861">
        <v>0</v>
      </c>
      <c r="CI9" s="862"/>
      <c r="CJ9" s="862"/>
      <c r="CK9" s="862"/>
      <c r="CL9" s="863"/>
      <c r="CM9" s="861">
        <v>919</v>
      </c>
      <c r="CN9" s="862"/>
      <c r="CO9" s="862"/>
      <c r="CP9" s="862"/>
      <c r="CQ9" s="863"/>
      <c r="CR9" s="861">
        <v>0</v>
      </c>
      <c r="CS9" s="862"/>
      <c r="CT9" s="862"/>
      <c r="CU9" s="862"/>
      <c r="CV9" s="863"/>
      <c r="CW9" s="861" t="s">
        <v>571</v>
      </c>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382</v>
      </c>
      <c r="B23" s="870" t="s">
        <v>383</v>
      </c>
      <c r="C23" s="871"/>
      <c r="D23" s="871"/>
      <c r="E23" s="871"/>
      <c r="F23" s="871"/>
      <c r="G23" s="871"/>
      <c r="H23" s="871"/>
      <c r="I23" s="871"/>
      <c r="J23" s="871"/>
      <c r="K23" s="871"/>
      <c r="L23" s="871"/>
      <c r="M23" s="871"/>
      <c r="N23" s="871"/>
      <c r="O23" s="871"/>
      <c r="P23" s="872"/>
      <c r="Q23" s="873">
        <v>11615</v>
      </c>
      <c r="R23" s="874"/>
      <c r="S23" s="874"/>
      <c r="T23" s="874"/>
      <c r="U23" s="874"/>
      <c r="V23" s="874">
        <v>11161</v>
      </c>
      <c r="W23" s="874"/>
      <c r="X23" s="874"/>
      <c r="Y23" s="874"/>
      <c r="Z23" s="874"/>
      <c r="AA23" s="874">
        <v>455</v>
      </c>
      <c r="AB23" s="874"/>
      <c r="AC23" s="874"/>
      <c r="AD23" s="874"/>
      <c r="AE23" s="875"/>
      <c r="AF23" s="876">
        <v>445</v>
      </c>
      <c r="AG23" s="874"/>
      <c r="AH23" s="874"/>
      <c r="AI23" s="874"/>
      <c r="AJ23" s="877"/>
      <c r="AK23" s="878"/>
      <c r="AL23" s="879"/>
      <c r="AM23" s="879"/>
      <c r="AN23" s="879"/>
      <c r="AO23" s="879"/>
      <c r="AP23" s="874">
        <v>6969</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362</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394</v>
      </c>
      <c r="C28" s="812"/>
      <c r="D28" s="812"/>
      <c r="E28" s="812"/>
      <c r="F28" s="812"/>
      <c r="G28" s="812"/>
      <c r="H28" s="812"/>
      <c r="I28" s="812"/>
      <c r="J28" s="812"/>
      <c r="K28" s="812"/>
      <c r="L28" s="812"/>
      <c r="M28" s="812"/>
      <c r="N28" s="812"/>
      <c r="O28" s="812"/>
      <c r="P28" s="813"/>
      <c r="Q28" s="902">
        <v>1477</v>
      </c>
      <c r="R28" s="903"/>
      <c r="S28" s="903"/>
      <c r="T28" s="903"/>
      <c r="U28" s="903"/>
      <c r="V28" s="903">
        <v>1405</v>
      </c>
      <c r="W28" s="903"/>
      <c r="X28" s="903"/>
      <c r="Y28" s="903"/>
      <c r="Z28" s="903"/>
      <c r="AA28" s="903">
        <v>72</v>
      </c>
      <c r="AB28" s="903"/>
      <c r="AC28" s="903"/>
      <c r="AD28" s="903"/>
      <c r="AE28" s="904"/>
      <c r="AF28" s="905">
        <v>72</v>
      </c>
      <c r="AG28" s="903"/>
      <c r="AH28" s="903"/>
      <c r="AI28" s="903"/>
      <c r="AJ28" s="906"/>
      <c r="AK28" s="907">
        <v>136</v>
      </c>
      <c r="AL28" s="898"/>
      <c r="AM28" s="898"/>
      <c r="AN28" s="898"/>
      <c r="AO28" s="898"/>
      <c r="AP28" s="898">
        <v>41</v>
      </c>
      <c r="AQ28" s="898"/>
      <c r="AR28" s="898"/>
      <c r="AS28" s="898"/>
      <c r="AT28" s="898"/>
      <c r="AU28" s="898" t="s">
        <v>571</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395</v>
      </c>
      <c r="C29" s="836"/>
      <c r="D29" s="836"/>
      <c r="E29" s="836"/>
      <c r="F29" s="836"/>
      <c r="G29" s="836"/>
      <c r="H29" s="836"/>
      <c r="I29" s="836"/>
      <c r="J29" s="836"/>
      <c r="K29" s="836"/>
      <c r="L29" s="836"/>
      <c r="M29" s="836"/>
      <c r="N29" s="836"/>
      <c r="O29" s="836"/>
      <c r="P29" s="837"/>
      <c r="Q29" s="838">
        <v>209</v>
      </c>
      <c r="R29" s="839"/>
      <c r="S29" s="839"/>
      <c r="T29" s="839"/>
      <c r="U29" s="839"/>
      <c r="V29" s="839">
        <v>199</v>
      </c>
      <c r="W29" s="839"/>
      <c r="X29" s="839"/>
      <c r="Y29" s="839"/>
      <c r="Z29" s="839"/>
      <c r="AA29" s="839">
        <v>10</v>
      </c>
      <c r="AB29" s="839"/>
      <c r="AC29" s="839"/>
      <c r="AD29" s="839"/>
      <c r="AE29" s="840"/>
      <c r="AF29" s="841">
        <v>10</v>
      </c>
      <c r="AG29" s="842"/>
      <c r="AH29" s="842"/>
      <c r="AI29" s="842"/>
      <c r="AJ29" s="843"/>
      <c r="AK29" s="910">
        <v>165</v>
      </c>
      <c r="AL29" s="911"/>
      <c r="AM29" s="911"/>
      <c r="AN29" s="911"/>
      <c r="AO29" s="911"/>
      <c r="AP29" s="911" t="s">
        <v>571</v>
      </c>
      <c r="AQ29" s="911"/>
      <c r="AR29" s="911"/>
      <c r="AS29" s="911"/>
      <c r="AT29" s="911"/>
      <c r="AU29" s="911" t="s">
        <v>571</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396</v>
      </c>
      <c r="C30" s="836"/>
      <c r="D30" s="836"/>
      <c r="E30" s="836"/>
      <c r="F30" s="836"/>
      <c r="G30" s="836"/>
      <c r="H30" s="836"/>
      <c r="I30" s="836"/>
      <c r="J30" s="836"/>
      <c r="K30" s="836"/>
      <c r="L30" s="836"/>
      <c r="M30" s="836"/>
      <c r="N30" s="836"/>
      <c r="O30" s="836"/>
      <c r="P30" s="837"/>
      <c r="Q30" s="838">
        <v>1349</v>
      </c>
      <c r="R30" s="839"/>
      <c r="S30" s="839"/>
      <c r="T30" s="839"/>
      <c r="U30" s="839"/>
      <c r="V30" s="839">
        <v>1296</v>
      </c>
      <c r="W30" s="839"/>
      <c r="X30" s="839"/>
      <c r="Y30" s="839"/>
      <c r="Z30" s="839"/>
      <c r="AA30" s="839">
        <v>54</v>
      </c>
      <c r="AB30" s="839"/>
      <c r="AC30" s="839"/>
      <c r="AD30" s="839"/>
      <c r="AE30" s="840"/>
      <c r="AF30" s="841">
        <v>54</v>
      </c>
      <c r="AG30" s="842"/>
      <c r="AH30" s="842"/>
      <c r="AI30" s="842"/>
      <c r="AJ30" s="843"/>
      <c r="AK30" s="910">
        <v>198</v>
      </c>
      <c r="AL30" s="911"/>
      <c r="AM30" s="911"/>
      <c r="AN30" s="911"/>
      <c r="AO30" s="911"/>
      <c r="AP30" s="911" t="s">
        <v>571</v>
      </c>
      <c r="AQ30" s="911"/>
      <c r="AR30" s="911"/>
      <c r="AS30" s="911"/>
      <c r="AT30" s="911"/>
      <c r="AU30" s="911" t="s">
        <v>571</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397</v>
      </c>
      <c r="C31" s="836"/>
      <c r="D31" s="836"/>
      <c r="E31" s="836"/>
      <c r="F31" s="836"/>
      <c r="G31" s="836"/>
      <c r="H31" s="836"/>
      <c r="I31" s="836"/>
      <c r="J31" s="836"/>
      <c r="K31" s="836"/>
      <c r="L31" s="836"/>
      <c r="M31" s="836"/>
      <c r="N31" s="836"/>
      <c r="O31" s="836"/>
      <c r="P31" s="837"/>
      <c r="Q31" s="838">
        <v>424</v>
      </c>
      <c r="R31" s="839"/>
      <c r="S31" s="839"/>
      <c r="T31" s="839"/>
      <c r="U31" s="839"/>
      <c r="V31" s="839">
        <v>382</v>
      </c>
      <c r="W31" s="839"/>
      <c r="X31" s="839"/>
      <c r="Y31" s="839"/>
      <c r="Z31" s="839"/>
      <c r="AA31" s="839">
        <v>42</v>
      </c>
      <c r="AB31" s="839"/>
      <c r="AC31" s="839"/>
      <c r="AD31" s="839"/>
      <c r="AE31" s="840"/>
      <c r="AF31" s="841">
        <v>199</v>
      </c>
      <c r="AG31" s="842"/>
      <c r="AH31" s="842"/>
      <c r="AI31" s="842"/>
      <c r="AJ31" s="843"/>
      <c r="AK31" s="910">
        <v>1</v>
      </c>
      <c r="AL31" s="911"/>
      <c r="AM31" s="911"/>
      <c r="AN31" s="911"/>
      <c r="AO31" s="911"/>
      <c r="AP31" s="911">
        <v>1601</v>
      </c>
      <c r="AQ31" s="911"/>
      <c r="AR31" s="911"/>
      <c r="AS31" s="911"/>
      <c r="AT31" s="911"/>
      <c r="AU31" s="911">
        <v>6</v>
      </c>
      <c r="AV31" s="911"/>
      <c r="AW31" s="911"/>
      <c r="AX31" s="911"/>
      <c r="AY31" s="911"/>
      <c r="AZ31" s="912" t="s">
        <v>571</v>
      </c>
      <c r="BA31" s="912"/>
      <c r="BB31" s="912"/>
      <c r="BC31" s="912"/>
      <c r="BD31" s="912"/>
      <c r="BE31" s="908" t="s">
        <v>398</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399</v>
      </c>
      <c r="C32" s="836"/>
      <c r="D32" s="836"/>
      <c r="E32" s="836"/>
      <c r="F32" s="836"/>
      <c r="G32" s="836"/>
      <c r="H32" s="836"/>
      <c r="I32" s="836"/>
      <c r="J32" s="836"/>
      <c r="K32" s="836"/>
      <c r="L32" s="836"/>
      <c r="M32" s="836"/>
      <c r="N32" s="836"/>
      <c r="O32" s="836"/>
      <c r="P32" s="837"/>
      <c r="Q32" s="838">
        <v>1630</v>
      </c>
      <c r="R32" s="839"/>
      <c r="S32" s="839"/>
      <c r="T32" s="839"/>
      <c r="U32" s="839"/>
      <c r="V32" s="839">
        <v>1393</v>
      </c>
      <c r="W32" s="839"/>
      <c r="X32" s="839"/>
      <c r="Y32" s="839"/>
      <c r="Z32" s="839"/>
      <c r="AA32" s="839">
        <v>237</v>
      </c>
      <c r="AB32" s="839"/>
      <c r="AC32" s="839"/>
      <c r="AD32" s="839"/>
      <c r="AE32" s="840"/>
      <c r="AF32" s="841">
        <v>237</v>
      </c>
      <c r="AG32" s="842"/>
      <c r="AH32" s="842"/>
      <c r="AI32" s="842"/>
      <c r="AJ32" s="843"/>
      <c r="AK32" s="910">
        <v>320</v>
      </c>
      <c r="AL32" s="911"/>
      <c r="AM32" s="911"/>
      <c r="AN32" s="911"/>
      <c r="AO32" s="911"/>
      <c r="AP32" s="911">
        <v>5298</v>
      </c>
      <c r="AQ32" s="911"/>
      <c r="AR32" s="911"/>
      <c r="AS32" s="911"/>
      <c r="AT32" s="911"/>
      <c r="AU32" s="911">
        <v>2453</v>
      </c>
      <c r="AV32" s="911"/>
      <c r="AW32" s="911"/>
      <c r="AX32" s="911"/>
      <c r="AY32" s="911"/>
      <c r="AZ32" s="912" t="s">
        <v>571</v>
      </c>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401</v>
      </c>
      <c r="C33" s="836"/>
      <c r="D33" s="836"/>
      <c r="E33" s="836"/>
      <c r="F33" s="836"/>
      <c r="G33" s="836"/>
      <c r="H33" s="836"/>
      <c r="I33" s="836"/>
      <c r="J33" s="836"/>
      <c r="K33" s="836"/>
      <c r="L33" s="836"/>
      <c r="M33" s="836"/>
      <c r="N33" s="836"/>
      <c r="O33" s="836"/>
      <c r="P33" s="837"/>
      <c r="Q33" s="838">
        <v>179</v>
      </c>
      <c r="R33" s="839"/>
      <c r="S33" s="839"/>
      <c r="T33" s="839"/>
      <c r="U33" s="839"/>
      <c r="V33" s="839">
        <v>160</v>
      </c>
      <c r="W33" s="839"/>
      <c r="X33" s="839"/>
      <c r="Y33" s="839"/>
      <c r="Z33" s="839"/>
      <c r="AA33" s="839">
        <v>19</v>
      </c>
      <c r="AB33" s="839"/>
      <c r="AC33" s="839"/>
      <c r="AD33" s="839"/>
      <c r="AE33" s="840"/>
      <c r="AF33" s="841">
        <v>19</v>
      </c>
      <c r="AG33" s="842"/>
      <c r="AH33" s="842"/>
      <c r="AI33" s="842"/>
      <c r="AJ33" s="843"/>
      <c r="AK33" s="910" t="s">
        <v>571</v>
      </c>
      <c r="AL33" s="911"/>
      <c r="AM33" s="911"/>
      <c r="AN33" s="911"/>
      <c r="AO33" s="911"/>
      <c r="AP33" s="911" t="s">
        <v>571</v>
      </c>
      <c r="AQ33" s="911"/>
      <c r="AR33" s="911"/>
      <c r="AS33" s="911"/>
      <c r="AT33" s="911"/>
      <c r="AU33" s="911" t="s">
        <v>571</v>
      </c>
      <c r="AV33" s="911"/>
      <c r="AW33" s="911"/>
      <c r="AX33" s="911"/>
      <c r="AY33" s="911"/>
      <c r="AZ33" s="912" t="s">
        <v>571</v>
      </c>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382</v>
      </c>
      <c r="B63" s="870" t="s">
        <v>404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591</v>
      </c>
      <c r="AG63" s="922"/>
      <c r="AH63" s="922"/>
      <c r="AI63" s="922"/>
      <c r="AJ63" s="923"/>
      <c r="AK63" s="924"/>
      <c r="AL63" s="919"/>
      <c r="AM63" s="919"/>
      <c r="AN63" s="919"/>
      <c r="AO63" s="919"/>
      <c r="AP63" s="922">
        <v>6940</v>
      </c>
      <c r="AQ63" s="922"/>
      <c r="AR63" s="922"/>
      <c r="AS63" s="922"/>
      <c r="AT63" s="922"/>
      <c r="AU63" s="922">
        <v>2459</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406</v>
      </c>
      <c r="B66" s="821"/>
      <c r="C66" s="821"/>
      <c r="D66" s="821"/>
      <c r="E66" s="821"/>
      <c r="F66" s="821"/>
      <c r="G66" s="821"/>
      <c r="H66" s="821"/>
      <c r="I66" s="821"/>
      <c r="J66" s="821"/>
      <c r="K66" s="821"/>
      <c r="L66" s="821"/>
      <c r="M66" s="821"/>
      <c r="N66" s="821"/>
      <c r="O66" s="821"/>
      <c r="P66" s="822"/>
      <c r="Q66" s="797" t="s">
        <v>386</v>
      </c>
      <c r="R66" s="798"/>
      <c r="S66" s="798"/>
      <c r="T66" s="798"/>
      <c r="U66" s="799"/>
      <c r="V66" s="797" t="s">
        <v>407</v>
      </c>
      <c r="W66" s="798"/>
      <c r="X66" s="798"/>
      <c r="Y66" s="798"/>
      <c r="Z66" s="799"/>
      <c r="AA66" s="797" t="s">
        <v>388</v>
      </c>
      <c r="AB66" s="798"/>
      <c r="AC66" s="798"/>
      <c r="AD66" s="798"/>
      <c r="AE66" s="799"/>
      <c r="AF66" s="932" t="s">
        <v>408</v>
      </c>
      <c r="AG66" s="893"/>
      <c r="AH66" s="893"/>
      <c r="AI66" s="893"/>
      <c r="AJ66" s="933"/>
      <c r="AK66" s="797" t="s">
        <v>409</v>
      </c>
      <c r="AL66" s="821"/>
      <c r="AM66" s="821"/>
      <c r="AN66" s="821"/>
      <c r="AO66" s="822"/>
      <c r="AP66" s="797" t="s">
        <v>391</v>
      </c>
      <c r="AQ66" s="798"/>
      <c r="AR66" s="798"/>
      <c r="AS66" s="798"/>
      <c r="AT66" s="799"/>
      <c r="AU66" s="797" t="s">
        <v>410</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8" t="s">
        <v>572</v>
      </c>
      <c r="C68" s="949"/>
      <c r="D68" s="949"/>
      <c r="E68" s="949"/>
      <c r="F68" s="949"/>
      <c r="G68" s="949"/>
      <c r="H68" s="949"/>
      <c r="I68" s="949"/>
      <c r="J68" s="949"/>
      <c r="K68" s="949"/>
      <c r="L68" s="949"/>
      <c r="M68" s="949"/>
      <c r="N68" s="949"/>
      <c r="O68" s="949"/>
      <c r="P68" s="950"/>
      <c r="Q68" s="951">
        <v>8</v>
      </c>
      <c r="R68" s="952"/>
      <c r="S68" s="952"/>
      <c r="T68" s="952"/>
      <c r="U68" s="952"/>
      <c r="V68" s="952">
        <v>7</v>
      </c>
      <c r="W68" s="952"/>
      <c r="X68" s="952"/>
      <c r="Y68" s="952"/>
      <c r="Z68" s="952"/>
      <c r="AA68" s="952">
        <v>1</v>
      </c>
      <c r="AB68" s="952"/>
      <c r="AC68" s="952"/>
      <c r="AD68" s="952"/>
      <c r="AE68" s="952"/>
      <c r="AF68" s="952">
        <v>1</v>
      </c>
      <c r="AG68" s="952"/>
      <c r="AH68" s="952"/>
      <c r="AI68" s="952"/>
      <c r="AJ68" s="952"/>
      <c r="AK68" s="911" t="s">
        <v>571</v>
      </c>
      <c r="AL68" s="911"/>
      <c r="AM68" s="911"/>
      <c r="AN68" s="911"/>
      <c r="AO68" s="911"/>
      <c r="AP68" s="911" t="s">
        <v>571</v>
      </c>
      <c r="AQ68" s="911"/>
      <c r="AR68" s="911"/>
      <c r="AS68" s="911"/>
      <c r="AT68" s="911"/>
      <c r="AU68" s="911" t="s">
        <v>571</v>
      </c>
      <c r="AV68" s="911"/>
      <c r="AW68" s="911"/>
      <c r="AX68" s="911"/>
      <c r="AY68" s="911"/>
      <c r="AZ68" s="946"/>
      <c r="BA68" s="946"/>
      <c r="BB68" s="946"/>
      <c r="BC68" s="946"/>
      <c r="BD68" s="947"/>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573</v>
      </c>
      <c r="C69" s="954"/>
      <c r="D69" s="954"/>
      <c r="E69" s="954"/>
      <c r="F69" s="954"/>
      <c r="G69" s="954"/>
      <c r="H69" s="954"/>
      <c r="I69" s="954"/>
      <c r="J69" s="954"/>
      <c r="K69" s="954"/>
      <c r="L69" s="954"/>
      <c r="M69" s="954"/>
      <c r="N69" s="954"/>
      <c r="O69" s="954"/>
      <c r="P69" s="955"/>
      <c r="Q69" s="956">
        <v>10</v>
      </c>
      <c r="R69" s="911"/>
      <c r="S69" s="911"/>
      <c r="T69" s="911"/>
      <c r="U69" s="911"/>
      <c r="V69" s="911">
        <v>2</v>
      </c>
      <c r="W69" s="911"/>
      <c r="X69" s="911"/>
      <c r="Y69" s="911"/>
      <c r="Z69" s="911"/>
      <c r="AA69" s="911">
        <v>8</v>
      </c>
      <c r="AB69" s="911"/>
      <c r="AC69" s="911"/>
      <c r="AD69" s="911"/>
      <c r="AE69" s="911"/>
      <c r="AF69" s="911">
        <v>8</v>
      </c>
      <c r="AG69" s="911"/>
      <c r="AH69" s="911"/>
      <c r="AI69" s="911"/>
      <c r="AJ69" s="911"/>
      <c r="AK69" s="911" t="s">
        <v>571</v>
      </c>
      <c r="AL69" s="911"/>
      <c r="AM69" s="911"/>
      <c r="AN69" s="911"/>
      <c r="AO69" s="911"/>
      <c r="AP69" s="911" t="s">
        <v>571</v>
      </c>
      <c r="AQ69" s="911"/>
      <c r="AR69" s="911"/>
      <c r="AS69" s="911"/>
      <c r="AT69" s="911"/>
      <c r="AU69" s="911" t="s">
        <v>571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574</v>
      </c>
      <c r="C70" s="954"/>
      <c r="D70" s="954"/>
      <c r="E70" s="954"/>
      <c r="F70" s="954"/>
      <c r="G70" s="954"/>
      <c r="H70" s="954"/>
      <c r="I70" s="954"/>
      <c r="J70" s="954"/>
      <c r="K70" s="954"/>
      <c r="L70" s="954"/>
      <c r="M70" s="954"/>
      <c r="N70" s="954"/>
      <c r="O70" s="954"/>
      <c r="P70" s="955"/>
      <c r="Q70" s="956">
        <v>3683</v>
      </c>
      <c r="R70" s="911"/>
      <c r="S70" s="911"/>
      <c r="T70" s="911"/>
      <c r="U70" s="911"/>
      <c r="V70" s="911">
        <v>3610</v>
      </c>
      <c r="W70" s="911"/>
      <c r="X70" s="911"/>
      <c r="Y70" s="911"/>
      <c r="Z70" s="911"/>
      <c r="AA70" s="911">
        <v>73</v>
      </c>
      <c r="AB70" s="911"/>
      <c r="AC70" s="911"/>
      <c r="AD70" s="911"/>
      <c r="AE70" s="911"/>
      <c r="AF70" s="911">
        <v>73</v>
      </c>
      <c r="AG70" s="911"/>
      <c r="AH70" s="911"/>
      <c r="AI70" s="911"/>
      <c r="AJ70" s="911"/>
      <c r="AK70" s="911" t="s">
        <v>571</v>
      </c>
      <c r="AL70" s="911"/>
      <c r="AM70" s="911"/>
      <c r="AN70" s="911"/>
      <c r="AO70" s="911"/>
      <c r="AP70" s="911" t="s">
        <v>571</v>
      </c>
      <c r="AQ70" s="911"/>
      <c r="AR70" s="911"/>
      <c r="AS70" s="911"/>
      <c r="AT70" s="911"/>
      <c r="AU70" s="911" t="s">
        <v>571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575</v>
      </c>
      <c r="C71" s="954"/>
      <c r="D71" s="954"/>
      <c r="E71" s="954"/>
      <c r="F71" s="954"/>
      <c r="G71" s="954"/>
      <c r="H71" s="954"/>
      <c r="I71" s="954"/>
      <c r="J71" s="954"/>
      <c r="K71" s="954"/>
      <c r="L71" s="954"/>
      <c r="M71" s="954"/>
      <c r="N71" s="954"/>
      <c r="O71" s="954"/>
      <c r="P71" s="955"/>
      <c r="Q71" s="956">
        <v>4857</v>
      </c>
      <c r="R71" s="911"/>
      <c r="S71" s="911"/>
      <c r="T71" s="911"/>
      <c r="U71" s="911"/>
      <c r="V71" s="911">
        <v>3573</v>
      </c>
      <c r="W71" s="911"/>
      <c r="X71" s="911"/>
      <c r="Y71" s="911"/>
      <c r="Z71" s="911"/>
      <c r="AA71" s="911">
        <v>1284</v>
      </c>
      <c r="AB71" s="911"/>
      <c r="AC71" s="911"/>
      <c r="AD71" s="911"/>
      <c r="AE71" s="911"/>
      <c r="AF71" s="911">
        <v>1284</v>
      </c>
      <c r="AG71" s="911"/>
      <c r="AH71" s="911"/>
      <c r="AI71" s="911"/>
      <c r="AJ71" s="911"/>
      <c r="AK71" s="911">
        <v>636</v>
      </c>
      <c r="AL71" s="911"/>
      <c r="AM71" s="911"/>
      <c r="AN71" s="911"/>
      <c r="AO71" s="911"/>
      <c r="AP71" s="911" t="s">
        <v>571</v>
      </c>
      <c r="AQ71" s="911"/>
      <c r="AR71" s="911"/>
      <c r="AS71" s="911"/>
      <c r="AT71" s="911"/>
      <c r="AU71" s="911" t="s">
        <v>571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576</v>
      </c>
      <c r="C72" s="954"/>
      <c r="D72" s="954"/>
      <c r="E72" s="954"/>
      <c r="F72" s="954"/>
      <c r="G72" s="954"/>
      <c r="H72" s="954"/>
      <c r="I72" s="954"/>
      <c r="J72" s="954"/>
      <c r="K72" s="954"/>
      <c r="L72" s="954"/>
      <c r="M72" s="954"/>
      <c r="N72" s="954"/>
      <c r="O72" s="954"/>
      <c r="P72" s="955"/>
      <c r="Q72" s="956">
        <v>904813</v>
      </c>
      <c r="R72" s="911"/>
      <c r="S72" s="911"/>
      <c r="T72" s="911"/>
      <c r="U72" s="911"/>
      <c r="V72" s="911">
        <v>891291</v>
      </c>
      <c r="W72" s="911"/>
      <c r="X72" s="911"/>
      <c r="Y72" s="911"/>
      <c r="Z72" s="911"/>
      <c r="AA72" s="911">
        <v>13521</v>
      </c>
      <c r="AB72" s="911"/>
      <c r="AC72" s="911"/>
      <c r="AD72" s="911"/>
      <c r="AE72" s="911"/>
      <c r="AF72" s="911">
        <v>13521</v>
      </c>
      <c r="AG72" s="911"/>
      <c r="AH72" s="911"/>
      <c r="AI72" s="911"/>
      <c r="AJ72" s="911"/>
      <c r="AK72" s="911">
        <v>6476</v>
      </c>
      <c r="AL72" s="911"/>
      <c r="AM72" s="911"/>
      <c r="AN72" s="911"/>
      <c r="AO72" s="911"/>
      <c r="AP72" s="911" t="s">
        <v>571</v>
      </c>
      <c r="AQ72" s="911"/>
      <c r="AR72" s="911"/>
      <c r="AS72" s="911"/>
      <c r="AT72" s="911"/>
      <c r="AU72" s="911" t="s">
        <v>571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577</v>
      </c>
      <c r="C73" s="954"/>
      <c r="D73" s="954"/>
      <c r="E73" s="954"/>
      <c r="F73" s="954"/>
      <c r="G73" s="954"/>
      <c r="H73" s="954"/>
      <c r="I73" s="954"/>
      <c r="J73" s="954"/>
      <c r="K73" s="954"/>
      <c r="L73" s="954"/>
      <c r="M73" s="954"/>
      <c r="N73" s="954"/>
      <c r="O73" s="954"/>
      <c r="P73" s="955"/>
      <c r="Q73" s="956">
        <v>771</v>
      </c>
      <c r="R73" s="911"/>
      <c r="S73" s="911"/>
      <c r="T73" s="911"/>
      <c r="U73" s="911"/>
      <c r="V73" s="911">
        <v>719</v>
      </c>
      <c r="W73" s="911"/>
      <c r="X73" s="911"/>
      <c r="Y73" s="911"/>
      <c r="Z73" s="911"/>
      <c r="AA73" s="911">
        <v>52</v>
      </c>
      <c r="AB73" s="911"/>
      <c r="AC73" s="911"/>
      <c r="AD73" s="911"/>
      <c r="AE73" s="911"/>
      <c r="AF73" s="911">
        <v>52</v>
      </c>
      <c r="AG73" s="911"/>
      <c r="AH73" s="911"/>
      <c r="AI73" s="911"/>
      <c r="AJ73" s="911"/>
      <c r="AK73" s="911">
        <v>12</v>
      </c>
      <c r="AL73" s="911"/>
      <c r="AM73" s="911"/>
      <c r="AN73" s="911"/>
      <c r="AO73" s="911"/>
      <c r="AP73" s="911" t="s">
        <v>571</v>
      </c>
      <c r="AQ73" s="911"/>
      <c r="AR73" s="911"/>
      <c r="AS73" s="911"/>
      <c r="AT73" s="911"/>
      <c r="AU73" s="911" t="s">
        <v>571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382</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14939</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180</v>
      </c>
      <c r="CS102" s="930"/>
      <c r="CT102" s="930"/>
      <c r="CU102" s="930"/>
      <c r="CV102" s="973"/>
      <c r="CW102" s="972">
        <v>26</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417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419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420</v>
      </c>
      <c r="AB109" s="975"/>
      <c r="AC109" s="975"/>
      <c r="AD109" s="975"/>
      <c r="AE109" s="976"/>
      <c r="AF109" s="974" t="s">
        <v>301</v>
      </c>
      <c r="AG109" s="975"/>
      <c r="AH109" s="975"/>
      <c r="AI109" s="975"/>
      <c r="AJ109" s="976"/>
      <c r="AK109" s="974" t="s">
        <v>300</v>
      </c>
      <c r="AL109" s="975"/>
      <c r="AM109" s="975"/>
      <c r="AN109" s="975"/>
      <c r="AO109" s="976"/>
      <c r="AP109" s="974" t="s">
        <v>421</v>
      </c>
      <c r="AQ109" s="975"/>
      <c r="AR109" s="975"/>
      <c r="AS109" s="975"/>
      <c r="AT109" s="977"/>
      <c r="AU109" s="994" t="s">
        <v>419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420</v>
      </c>
      <c r="BR109" s="975"/>
      <c r="BS109" s="975"/>
      <c r="BT109" s="975"/>
      <c r="BU109" s="976"/>
      <c r="BV109" s="974" t="s">
        <v>301</v>
      </c>
      <c r="BW109" s="975"/>
      <c r="BX109" s="975"/>
      <c r="BY109" s="975"/>
      <c r="BZ109" s="976"/>
      <c r="CA109" s="974" t="s">
        <v>300</v>
      </c>
      <c r="CB109" s="975"/>
      <c r="CC109" s="975"/>
      <c r="CD109" s="975"/>
      <c r="CE109" s="976"/>
      <c r="CF109" s="995" t="s">
        <v>421</v>
      </c>
      <c r="CG109" s="995"/>
      <c r="CH109" s="995"/>
      <c r="CI109" s="995"/>
      <c r="CJ109" s="995"/>
      <c r="CK109" s="974" t="s">
        <v>422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420</v>
      </c>
      <c r="DH109" s="975"/>
      <c r="DI109" s="975"/>
      <c r="DJ109" s="975"/>
      <c r="DK109" s="976"/>
      <c r="DL109" s="974" t="s">
        <v>301</v>
      </c>
      <c r="DM109" s="975"/>
      <c r="DN109" s="975"/>
      <c r="DO109" s="975"/>
      <c r="DP109" s="976"/>
      <c r="DQ109" s="974" t="s">
        <v>300</v>
      </c>
      <c r="DR109" s="975"/>
      <c r="DS109" s="975"/>
      <c r="DT109" s="975"/>
      <c r="DU109" s="976"/>
      <c r="DV109" s="974" t="s">
        <v>421</v>
      </c>
      <c r="DW109" s="975"/>
      <c r="DX109" s="975"/>
      <c r="DY109" s="975"/>
      <c r="DZ109" s="977"/>
    </row>
    <row r="110" spans="1:131" s="246" customFormat="1" ht="26.25" customHeight="1" x14ac:dyDescent="0.2">
      <c r="A110" s="978" t="s">
        <v>423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957896</v>
      </c>
      <c r="AB110" s="982"/>
      <c r="AC110" s="982"/>
      <c r="AD110" s="982"/>
      <c r="AE110" s="983"/>
      <c r="AF110" s="984">
        <v>885608</v>
      </c>
      <c r="AG110" s="982"/>
      <c r="AH110" s="982"/>
      <c r="AI110" s="982"/>
      <c r="AJ110" s="983"/>
      <c r="AK110" s="984">
        <v>786349</v>
      </c>
      <c r="AL110" s="982"/>
      <c r="AM110" s="982"/>
      <c r="AN110" s="982"/>
      <c r="AO110" s="983"/>
      <c r="AP110" s="985">
        <v>14.7</v>
      </c>
      <c r="AQ110" s="986"/>
      <c r="AR110" s="986"/>
      <c r="AS110" s="986"/>
      <c r="AT110" s="987"/>
      <c r="AU110" s="988" t="s">
        <v>72</v>
      </c>
      <c r="AV110" s="989"/>
      <c r="AW110" s="989"/>
      <c r="AX110" s="989"/>
      <c r="AY110" s="989"/>
      <c r="AZ110" s="1030" t="s">
        <v>424</v>
      </c>
      <c r="BA110" s="979"/>
      <c r="BB110" s="979"/>
      <c r="BC110" s="979"/>
      <c r="BD110" s="979"/>
      <c r="BE110" s="979"/>
      <c r="BF110" s="979"/>
      <c r="BG110" s="979"/>
      <c r="BH110" s="979"/>
      <c r="BI110" s="979"/>
      <c r="BJ110" s="979"/>
      <c r="BK110" s="979"/>
      <c r="BL110" s="979"/>
      <c r="BM110" s="979"/>
      <c r="BN110" s="979"/>
      <c r="BO110" s="979"/>
      <c r="BP110" s="980"/>
      <c r="BQ110" s="1016">
        <v>6014902</v>
      </c>
      <c r="BR110" s="1017"/>
      <c r="BS110" s="1017"/>
      <c r="BT110" s="1017"/>
      <c r="BU110" s="1017"/>
      <c r="BV110" s="1017">
        <v>5961046</v>
      </c>
      <c r="BW110" s="1017"/>
      <c r="BX110" s="1017"/>
      <c r="BY110" s="1017"/>
      <c r="BZ110" s="1017"/>
      <c r="CA110" s="1017">
        <v>6968949</v>
      </c>
      <c r="CB110" s="1017"/>
      <c r="CC110" s="1017"/>
      <c r="CD110" s="1017"/>
      <c r="CE110" s="1017"/>
      <c r="CF110" s="1031">
        <v>130</v>
      </c>
      <c r="CG110" s="1032"/>
      <c r="CH110" s="1032"/>
      <c r="CI110" s="1032"/>
      <c r="CJ110" s="1032"/>
      <c r="CK110" s="1033" t="s">
        <v>425</v>
      </c>
      <c r="CL110" s="1034"/>
      <c r="CM110" s="1013" t="s">
        <v>426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427</v>
      </c>
      <c r="DH110" s="1017"/>
      <c r="DI110" s="1017"/>
      <c r="DJ110" s="1017"/>
      <c r="DK110" s="1017"/>
      <c r="DL110" s="1017" t="s">
        <v>128</v>
      </c>
      <c r="DM110" s="1017"/>
      <c r="DN110" s="1017"/>
      <c r="DO110" s="1017"/>
      <c r="DP110" s="1017"/>
      <c r="DQ110" s="1017" t="s">
        <v>128</v>
      </c>
      <c r="DR110" s="1017"/>
      <c r="DS110" s="1017"/>
      <c r="DT110" s="1017"/>
      <c r="DU110" s="1017"/>
      <c r="DV110" s="1018" t="s">
        <v>128</v>
      </c>
      <c r="DW110" s="1018"/>
      <c r="DX110" s="1018"/>
      <c r="DY110" s="1018"/>
      <c r="DZ110" s="1019"/>
    </row>
    <row r="111" spans="1:131" s="246" customFormat="1" ht="26.25" customHeight="1" x14ac:dyDescent="0.2">
      <c r="A111" s="1020" t="s">
        <v>428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427</v>
      </c>
      <c r="AB111" s="1024"/>
      <c r="AC111" s="1024"/>
      <c r="AD111" s="1024"/>
      <c r="AE111" s="1025"/>
      <c r="AF111" s="1026" t="s">
        <v>427</v>
      </c>
      <c r="AG111" s="1024"/>
      <c r="AH111" s="1024"/>
      <c r="AI111" s="1024"/>
      <c r="AJ111" s="1025"/>
      <c r="AK111" s="1026" t="s">
        <v>429</v>
      </c>
      <c r="AL111" s="1024"/>
      <c r="AM111" s="1024"/>
      <c r="AN111" s="1024"/>
      <c r="AO111" s="1025"/>
      <c r="AP111" s="1027" t="s">
        <v>427</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t="s">
        <v>128</v>
      </c>
      <c r="BR111" s="1010"/>
      <c r="BS111" s="1010"/>
      <c r="BT111" s="1010"/>
      <c r="BU111" s="1010"/>
      <c r="BV111" s="1010" t="s">
        <v>128</v>
      </c>
      <c r="BW111" s="1010"/>
      <c r="BX111" s="1010"/>
      <c r="BY111" s="1010"/>
      <c r="BZ111" s="1010"/>
      <c r="CA111" s="1010" t="s">
        <v>128</v>
      </c>
      <c r="CB111" s="1010"/>
      <c r="CC111" s="1010"/>
      <c r="CD111" s="1010"/>
      <c r="CE111" s="1010"/>
      <c r="CF111" s="1004" t="s">
        <v>128</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427</v>
      </c>
      <c r="DH111" s="1010"/>
      <c r="DI111" s="1010"/>
      <c r="DJ111" s="1010"/>
      <c r="DK111" s="1010"/>
      <c r="DL111" s="1010" t="s">
        <v>427</v>
      </c>
      <c r="DM111" s="1010"/>
      <c r="DN111" s="1010"/>
      <c r="DO111" s="1010"/>
      <c r="DP111" s="1010"/>
      <c r="DQ111" s="1010" t="s">
        <v>429</v>
      </c>
      <c r="DR111" s="1010"/>
      <c r="DS111" s="1010"/>
      <c r="DT111" s="1010"/>
      <c r="DU111" s="1010"/>
      <c r="DV111" s="1011" t="s">
        <v>128</v>
      </c>
      <c r="DW111" s="1011"/>
      <c r="DX111" s="1011"/>
      <c r="DY111" s="1011"/>
      <c r="DZ111" s="1012"/>
    </row>
    <row r="112" spans="1:131" s="246" customFormat="1" ht="26.25" customHeight="1" x14ac:dyDescent="0.2">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427</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2567244</v>
      </c>
      <c r="BR112" s="1010"/>
      <c r="BS112" s="1010"/>
      <c r="BT112" s="1010"/>
      <c r="BU112" s="1010"/>
      <c r="BV112" s="1010">
        <v>2636260</v>
      </c>
      <c r="BW112" s="1010"/>
      <c r="BX112" s="1010"/>
      <c r="BY112" s="1010"/>
      <c r="BZ112" s="1010"/>
      <c r="CA112" s="1010">
        <v>2459422</v>
      </c>
      <c r="CB112" s="1010"/>
      <c r="CC112" s="1010"/>
      <c r="CD112" s="1010"/>
      <c r="CE112" s="1010"/>
      <c r="CF112" s="1004">
        <v>45.9</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427</v>
      </c>
      <c r="DM112" s="1010"/>
      <c r="DN112" s="1010"/>
      <c r="DO112" s="1010"/>
      <c r="DP112" s="1010"/>
      <c r="DQ112" s="1010" t="s">
        <v>128</v>
      </c>
      <c r="DR112" s="1010"/>
      <c r="DS112" s="1010"/>
      <c r="DT112" s="1010"/>
      <c r="DU112" s="1010"/>
      <c r="DV112" s="1011" t="s">
        <v>128</v>
      </c>
      <c r="DW112" s="1011"/>
      <c r="DX112" s="1011"/>
      <c r="DY112" s="1011"/>
      <c r="DZ112" s="1012"/>
    </row>
    <row r="113" spans="1:130" s="246" customFormat="1" ht="26.25" customHeight="1" x14ac:dyDescent="0.2">
      <c r="A113" s="1044"/>
      <c r="B113" s="1045"/>
      <c r="C113" s="1040" t="s">
        <v>436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307381</v>
      </c>
      <c r="AB113" s="1024"/>
      <c r="AC113" s="1024"/>
      <c r="AD113" s="1024"/>
      <c r="AE113" s="1025"/>
      <c r="AF113" s="1026">
        <v>262861</v>
      </c>
      <c r="AG113" s="1024"/>
      <c r="AH113" s="1024"/>
      <c r="AI113" s="1024"/>
      <c r="AJ113" s="1025"/>
      <c r="AK113" s="1026">
        <v>208675</v>
      </c>
      <c r="AL113" s="1024"/>
      <c r="AM113" s="1024"/>
      <c r="AN113" s="1024"/>
      <c r="AO113" s="1025"/>
      <c r="AP113" s="1027">
        <v>3.9</v>
      </c>
      <c r="AQ113" s="1028"/>
      <c r="AR113" s="1028"/>
      <c r="AS113" s="1028"/>
      <c r="AT113" s="1029"/>
      <c r="AU113" s="990"/>
      <c r="AV113" s="991"/>
      <c r="AW113" s="991"/>
      <c r="AX113" s="991"/>
      <c r="AY113" s="991"/>
      <c r="AZ113" s="1039" t="s">
        <v>437</v>
      </c>
      <c r="BA113" s="1040"/>
      <c r="BB113" s="1040"/>
      <c r="BC113" s="1040"/>
      <c r="BD113" s="1040"/>
      <c r="BE113" s="1040"/>
      <c r="BF113" s="1040"/>
      <c r="BG113" s="1040"/>
      <c r="BH113" s="1040"/>
      <c r="BI113" s="1040"/>
      <c r="BJ113" s="1040"/>
      <c r="BK113" s="1040"/>
      <c r="BL113" s="1040"/>
      <c r="BM113" s="1040"/>
      <c r="BN113" s="1040"/>
      <c r="BO113" s="1040"/>
      <c r="BP113" s="1041"/>
      <c r="BQ113" s="1009" t="s">
        <v>427</v>
      </c>
      <c r="BR113" s="1010"/>
      <c r="BS113" s="1010"/>
      <c r="BT113" s="1010"/>
      <c r="BU113" s="1010"/>
      <c r="BV113" s="1010" t="s">
        <v>427</v>
      </c>
      <c r="BW113" s="1010"/>
      <c r="BX113" s="1010"/>
      <c r="BY113" s="1010"/>
      <c r="BZ113" s="1010"/>
      <c r="CA113" s="1010" t="s">
        <v>128</v>
      </c>
      <c r="CB113" s="1010"/>
      <c r="CC113" s="1010"/>
      <c r="CD113" s="1010"/>
      <c r="CE113" s="1010"/>
      <c r="CF113" s="1004" t="s">
        <v>128</v>
      </c>
      <c r="CG113" s="1005"/>
      <c r="CH113" s="1005"/>
      <c r="CI113" s="1005"/>
      <c r="CJ113" s="1005"/>
      <c r="CK113" s="1035"/>
      <c r="CL113" s="1036"/>
      <c r="CM113" s="1006" t="s">
        <v>438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427</v>
      </c>
      <c r="DM113" s="1049"/>
      <c r="DN113" s="1049"/>
      <c r="DO113" s="1049"/>
      <c r="DP113" s="1050"/>
      <c r="DQ113" s="1051" t="s">
        <v>427</v>
      </c>
      <c r="DR113" s="1049"/>
      <c r="DS113" s="1049"/>
      <c r="DT113" s="1049"/>
      <c r="DU113" s="1050"/>
      <c r="DV113" s="1052" t="s">
        <v>427</v>
      </c>
      <c r="DW113" s="1053"/>
      <c r="DX113" s="1053"/>
      <c r="DY113" s="1053"/>
      <c r="DZ113" s="1054"/>
    </row>
    <row r="114" spans="1:130" s="246" customFormat="1" ht="26.25" customHeight="1" x14ac:dyDescent="0.2">
      <c r="A114" s="1044"/>
      <c r="B114" s="1045"/>
      <c r="C114" s="1040" t="s">
        <v>439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427</v>
      </c>
      <c r="AB114" s="1049"/>
      <c r="AC114" s="1049"/>
      <c r="AD114" s="1049"/>
      <c r="AE114" s="1050"/>
      <c r="AF114" s="1051" t="s">
        <v>128</v>
      </c>
      <c r="AG114" s="1049"/>
      <c r="AH114" s="1049"/>
      <c r="AI114" s="1049"/>
      <c r="AJ114" s="1050"/>
      <c r="AK114" s="1051" t="s">
        <v>128</v>
      </c>
      <c r="AL114" s="1049"/>
      <c r="AM114" s="1049"/>
      <c r="AN114" s="1049"/>
      <c r="AO114" s="1050"/>
      <c r="AP114" s="1052" t="s">
        <v>427</v>
      </c>
      <c r="AQ114" s="1053"/>
      <c r="AR114" s="1053"/>
      <c r="AS114" s="1053"/>
      <c r="AT114" s="1054"/>
      <c r="AU114" s="990"/>
      <c r="AV114" s="991"/>
      <c r="AW114" s="991"/>
      <c r="AX114" s="991"/>
      <c r="AY114" s="991"/>
      <c r="AZ114" s="1039" t="s">
        <v>440</v>
      </c>
      <c r="BA114" s="1040"/>
      <c r="BB114" s="1040"/>
      <c r="BC114" s="1040"/>
      <c r="BD114" s="1040"/>
      <c r="BE114" s="1040"/>
      <c r="BF114" s="1040"/>
      <c r="BG114" s="1040"/>
      <c r="BH114" s="1040"/>
      <c r="BI114" s="1040"/>
      <c r="BJ114" s="1040"/>
      <c r="BK114" s="1040"/>
      <c r="BL114" s="1040"/>
      <c r="BM114" s="1040"/>
      <c r="BN114" s="1040"/>
      <c r="BO114" s="1040"/>
      <c r="BP114" s="1041"/>
      <c r="BQ114" s="1009">
        <v>2975844</v>
      </c>
      <c r="BR114" s="1010"/>
      <c r="BS114" s="1010"/>
      <c r="BT114" s="1010"/>
      <c r="BU114" s="1010"/>
      <c r="BV114" s="1010">
        <v>2820716</v>
      </c>
      <c r="BW114" s="1010"/>
      <c r="BX114" s="1010"/>
      <c r="BY114" s="1010"/>
      <c r="BZ114" s="1010"/>
      <c r="CA114" s="1010">
        <v>2794139</v>
      </c>
      <c r="CB114" s="1010"/>
      <c r="CC114" s="1010"/>
      <c r="CD114" s="1010"/>
      <c r="CE114" s="1010"/>
      <c r="CF114" s="1004">
        <v>52.1</v>
      </c>
      <c r="CG114" s="1005"/>
      <c r="CH114" s="1005"/>
      <c r="CI114" s="1005"/>
      <c r="CJ114" s="1005"/>
      <c r="CK114" s="1035"/>
      <c r="CL114" s="1036"/>
      <c r="CM114" s="1006" t="s">
        <v>441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427</v>
      </c>
      <c r="DH114" s="1049"/>
      <c r="DI114" s="1049"/>
      <c r="DJ114" s="1049"/>
      <c r="DK114" s="1050"/>
      <c r="DL114" s="1051" t="s">
        <v>128</v>
      </c>
      <c r="DM114" s="1049"/>
      <c r="DN114" s="1049"/>
      <c r="DO114" s="1049"/>
      <c r="DP114" s="1050"/>
      <c r="DQ114" s="1051" t="s">
        <v>427</v>
      </c>
      <c r="DR114" s="1049"/>
      <c r="DS114" s="1049"/>
      <c r="DT114" s="1049"/>
      <c r="DU114" s="1050"/>
      <c r="DV114" s="1052" t="s">
        <v>427</v>
      </c>
      <c r="DW114" s="1053"/>
      <c r="DX114" s="1053"/>
      <c r="DY114" s="1053"/>
      <c r="DZ114" s="1054"/>
    </row>
    <row r="115" spans="1:130" s="246" customFormat="1" ht="26.25" customHeight="1" x14ac:dyDescent="0.2">
      <c r="A115" s="1044"/>
      <c r="B115" s="1045"/>
      <c r="C115" s="1040" t="s">
        <v>442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128</v>
      </c>
      <c r="AB115" s="1024"/>
      <c r="AC115" s="1024"/>
      <c r="AD115" s="1024"/>
      <c r="AE115" s="1025"/>
      <c r="AF115" s="1026" t="s">
        <v>128</v>
      </c>
      <c r="AG115" s="1024"/>
      <c r="AH115" s="1024"/>
      <c r="AI115" s="1024"/>
      <c r="AJ115" s="1025"/>
      <c r="AK115" s="1026" t="s">
        <v>427</v>
      </c>
      <c r="AL115" s="1024"/>
      <c r="AM115" s="1024"/>
      <c r="AN115" s="1024"/>
      <c r="AO115" s="1025"/>
      <c r="AP115" s="1027" t="s">
        <v>427</v>
      </c>
      <c r="AQ115" s="1028"/>
      <c r="AR115" s="1028"/>
      <c r="AS115" s="1028"/>
      <c r="AT115" s="1029"/>
      <c r="AU115" s="990"/>
      <c r="AV115" s="991"/>
      <c r="AW115" s="991"/>
      <c r="AX115" s="991"/>
      <c r="AY115" s="991"/>
      <c r="AZ115" s="1039" t="s">
        <v>443</v>
      </c>
      <c r="BA115" s="1040"/>
      <c r="BB115" s="1040"/>
      <c r="BC115" s="1040"/>
      <c r="BD115" s="1040"/>
      <c r="BE115" s="1040"/>
      <c r="BF115" s="1040"/>
      <c r="BG115" s="1040"/>
      <c r="BH115" s="1040"/>
      <c r="BI115" s="1040"/>
      <c r="BJ115" s="1040"/>
      <c r="BK115" s="1040"/>
      <c r="BL115" s="1040"/>
      <c r="BM115" s="1040"/>
      <c r="BN115" s="1040"/>
      <c r="BO115" s="1040"/>
      <c r="BP115" s="1041"/>
      <c r="BQ115" s="1009" t="s">
        <v>128</v>
      </c>
      <c r="BR115" s="1010"/>
      <c r="BS115" s="1010"/>
      <c r="BT115" s="1010"/>
      <c r="BU115" s="1010"/>
      <c r="BV115" s="1010" t="s">
        <v>427</v>
      </c>
      <c r="BW115" s="1010"/>
      <c r="BX115" s="1010"/>
      <c r="BY115" s="1010"/>
      <c r="BZ115" s="1010"/>
      <c r="CA115" s="1010" t="s">
        <v>128</v>
      </c>
      <c r="CB115" s="1010"/>
      <c r="CC115" s="1010"/>
      <c r="CD115" s="1010"/>
      <c r="CE115" s="1010"/>
      <c r="CF115" s="1004" t="s">
        <v>427</v>
      </c>
      <c r="CG115" s="1005"/>
      <c r="CH115" s="1005"/>
      <c r="CI115" s="1005"/>
      <c r="CJ115" s="1005"/>
      <c r="CK115" s="1035"/>
      <c r="CL115" s="1036"/>
      <c r="CM115" s="1039" t="s">
        <v>444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427</v>
      </c>
      <c r="DH115" s="1049"/>
      <c r="DI115" s="1049"/>
      <c r="DJ115" s="1049"/>
      <c r="DK115" s="1050"/>
      <c r="DL115" s="1051" t="s">
        <v>427</v>
      </c>
      <c r="DM115" s="1049"/>
      <c r="DN115" s="1049"/>
      <c r="DO115" s="1049"/>
      <c r="DP115" s="1050"/>
      <c r="DQ115" s="1051" t="s">
        <v>128</v>
      </c>
      <c r="DR115" s="1049"/>
      <c r="DS115" s="1049"/>
      <c r="DT115" s="1049"/>
      <c r="DU115" s="1050"/>
      <c r="DV115" s="1052" t="s">
        <v>128</v>
      </c>
      <c r="DW115" s="1053"/>
      <c r="DX115" s="1053"/>
      <c r="DY115" s="1053"/>
      <c r="DZ115" s="1054"/>
    </row>
    <row r="116" spans="1:130" s="246" customFormat="1" ht="26.25" customHeight="1" x14ac:dyDescent="0.2">
      <c r="A116" s="1046"/>
      <c r="B116" s="1047"/>
      <c r="C116" s="1055" t="s">
        <v>445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128</v>
      </c>
      <c r="AB116" s="1049"/>
      <c r="AC116" s="1049"/>
      <c r="AD116" s="1049"/>
      <c r="AE116" s="1050"/>
      <c r="AF116" s="1051" t="s">
        <v>128</v>
      </c>
      <c r="AG116" s="1049"/>
      <c r="AH116" s="1049"/>
      <c r="AI116" s="1049"/>
      <c r="AJ116" s="1050"/>
      <c r="AK116" s="1051" t="s">
        <v>128</v>
      </c>
      <c r="AL116" s="1049"/>
      <c r="AM116" s="1049"/>
      <c r="AN116" s="1049"/>
      <c r="AO116" s="1050"/>
      <c r="AP116" s="1052" t="s">
        <v>128</v>
      </c>
      <c r="AQ116" s="1053"/>
      <c r="AR116" s="1053"/>
      <c r="AS116" s="1053"/>
      <c r="AT116" s="1054"/>
      <c r="AU116" s="990"/>
      <c r="AV116" s="991"/>
      <c r="AW116" s="991"/>
      <c r="AX116" s="991"/>
      <c r="AY116" s="991"/>
      <c r="AZ116" s="1057" t="s">
        <v>446</v>
      </c>
      <c r="BA116" s="1058"/>
      <c r="BB116" s="1058"/>
      <c r="BC116" s="1058"/>
      <c r="BD116" s="1058"/>
      <c r="BE116" s="1058"/>
      <c r="BF116" s="1058"/>
      <c r="BG116" s="1058"/>
      <c r="BH116" s="1058"/>
      <c r="BI116" s="1058"/>
      <c r="BJ116" s="1058"/>
      <c r="BK116" s="1058"/>
      <c r="BL116" s="1058"/>
      <c r="BM116" s="1058"/>
      <c r="BN116" s="1058"/>
      <c r="BO116" s="1058"/>
      <c r="BP116" s="1059"/>
      <c r="BQ116" s="1009" t="s">
        <v>427</v>
      </c>
      <c r="BR116" s="1010"/>
      <c r="BS116" s="1010"/>
      <c r="BT116" s="1010"/>
      <c r="BU116" s="1010"/>
      <c r="BV116" s="1010" t="s">
        <v>128</v>
      </c>
      <c r="BW116" s="1010"/>
      <c r="BX116" s="1010"/>
      <c r="BY116" s="1010"/>
      <c r="BZ116" s="1010"/>
      <c r="CA116" s="1010" t="s">
        <v>427</v>
      </c>
      <c r="CB116" s="1010"/>
      <c r="CC116" s="1010"/>
      <c r="CD116" s="1010"/>
      <c r="CE116" s="1010"/>
      <c r="CF116" s="1004" t="s">
        <v>427</v>
      </c>
      <c r="CG116" s="1005"/>
      <c r="CH116" s="1005"/>
      <c r="CI116" s="1005"/>
      <c r="CJ116" s="1005"/>
      <c r="CK116" s="1035"/>
      <c r="CL116" s="1036"/>
      <c r="CM116" s="1006" t="s">
        <v>447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427</v>
      </c>
      <c r="DH116" s="1049"/>
      <c r="DI116" s="1049"/>
      <c r="DJ116" s="1049"/>
      <c r="DK116" s="1050"/>
      <c r="DL116" s="1051" t="s">
        <v>128</v>
      </c>
      <c r="DM116" s="1049"/>
      <c r="DN116" s="1049"/>
      <c r="DO116" s="1049"/>
      <c r="DP116" s="1050"/>
      <c r="DQ116" s="1051" t="s">
        <v>128</v>
      </c>
      <c r="DR116" s="1049"/>
      <c r="DS116" s="1049"/>
      <c r="DT116" s="1049"/>
      <c r="DU116" s="1050"/>
      <c r="DV116" s="1052" t="s">
        <v>128</v>
      </c>
      <c r="DW116" s="1053"/>
      <c r="DX116" s="1053"/>
      <c r="DY116" s="1053"/>
      <c r="DZ116" s="1054"/>
    </row>
    <row r="117" spans="1:130" s="246" customFormat="1" ht="26.25" customHeight="1" x14ac:dyDescent="0.2">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1265277</v>
      </c>
      <c r="AB117" s="1067"/>
      <c r="AC117" s="1067"/>
      <c r="AD117" s="1067"/>
      <c r="AE117" s="1068"/>
      <c r="AF117" s="1069">
        <v>1148469</v>
      </c>
      <c r="AG117" s="1067"/>
      <c r="AH117" s="1067"/>
      <c r="AI117" s="1067"/>
      <c r="AJ117" s="1068"/>
      <c r="AK117" s="1069">
        <v>995024</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427</v>
      </c>
      <c r="BR117" s="1010"/>
      <c r="BS117" s="1010"/>
      <c r="BT117" s="1010"/>
      <c r="BU117" s="1010"/>
      <c r="BV117" s="1010" t="s">
        <v>128</v>
      </c>
      <c r="BW117" s="1010"/>
      <c r="BX117" s="1010"/>
      <c r="BY117" s="1010"/>
      <c r="BZ117" s="1010"/>
      <c r="CA117" s="1010" t="s">
        <v>427</v>
      </c>
      <c r="CB117" s="1010"/>
      <c r="CC117" s="1010"/>
      <c r="CD117" s="1010"/>
      <c r="CE117" s="1010"/>
      <c r="CF117" s="1004" t="s">
        <v>427</v>
      </c>
      <c r="CG117" s="1005"/>
      <c r="CH117" s="1005"/>
      <c r="CI117" s="1005"/>
      <c r="CJ117" s="1005"/>
      <c r="CK117" s="1035"/>
      <c r="CL117" s="1036"/>
      <c r="CM117" s="1006" t="s">
        <v>450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128</v>
      </c>
      <c r="DM117" s="1049"/>
      <c r="DN117" s="1049"/>
      <c r="DO117" s="1049"/>
      <c r="DP117" s="1050"/>
      <c r="DQ117" s="1051" t="s">
        <v>128</v>
      </c>
      <c r="DR117" s="1049"/>
      <c r="DS117" s="1049"/>
      <c r="DT117" s="1049"/>
      <c r="DU117" s="1050"/>
      <c r="DV117" s="1052" t="s">
        <v>128</v>
      </c>
      <c r="DW117" s="1053"/>
      <c r="DX117" s="1053"/>
      <c r="DY117" s="1053"/>
      <c r="DZ117" s="1054"/>
    </row>
    <row r="118" spans="1:130" s="246" customFormat="1" ht="26.25" customHeight="1" x14ac:dyDescent="0.2">
      <c r="A118" s="994" t="s">
        <v>422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420</v>
      </c>
      <c r="AB118" s="975"/>
      <c r="AC118" s="975"/>
      <c r="AD118" s="975"/>
      <c r="AE118" s="976"/>
      <c r="AF118" s="974" t="s">
        <v>301</v>
      </c>
      <c r="AG118" s="975"/>
      <c r="AH118" s="975"/>
      <c r="AI118" s="975"/>
      <c r="AJ118" s="976"/>
      <c r="AK118" s="974" t="s">
        <v>300</v>
      </c>
      <c r="AL118" s="975"/>
      <c r="AM118" s="975"/>
      <c r="AN118" s="975"/>
      <c r="AO118" s="976"/>
      <c r="AP118" s="1061" t="s">
        <v>421</v>
      </c>
      <c r="AQ118" s="1062"/>
      <c r="AR118" s="1062"/>
      <c r="AS118" s="1062"/>
      <c r="AT118" s="1063"/>
      <c r="AU118" s="990"/>
      <c r="AV118" s="991"/>
      <c r="AW118" s="991"/>
      <c r="AX118" s="991"/>
      <c r="AY118" s="991"/>
      <c r="AZ118" s="1064" t="s">
        <v>451</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427</v>
      </c>
      <c r="BW118" s="1088"/>
      <c r="BX118" s="1088"/>
      <c r="BY118" s="1088"/>
      <c r="BZ118" s="1088"/>
      <c r="CA118" s="1088" t="s">
        <v>427</v>
      </c>
      <c r="CB118" s="1088"/>
      <c r="CC118" s="1088"/>
      <c r="CD118" s="1088"/>
      <c r="CE118" s="1088"/>
      <c r="CF118" s="1004" t="s">
        <v>427</v>
      </c>
      <c r="CG118" s="1005"/>
      <c r="CH118" s="1005"/>
      <c r="CI118" s="1005"/>
      <c r="CJ118" s="1005"/>
      <c r="CK118" s="1035"/>
      <c r="CL118" s="1036"/>
      <c r="CM118" s="1006" t="s">
        <v>452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427</v>
      </c>
      <c r="DH118" s="1049"/>
      <c r="DI118" s="1049"/>
      <c r="DJ118" s="1049"/>
      <c r="DK118" s="1050"/>
      <c r="DL118" s="1051" t="s">
        <v>427</v>
      </c>
      <c r="DM118" s="1049"/>
      <c r="DN118" s="1049"/>
      <c r="DO118" s="1049"/>
      <c r="DP118" s="1050"/>
      <c r="DQ118" s="1051" t="s">
        <v>427</v>
      </c>
      <c r="DR118" s="1049"/>
      <c r="DS118" s="1049"/>
      <c r="DT118" s="1049"/>
      <c r="DU118" s="1050"/>
      <c r="DV118" s="1052" t="s">
        <v>427</v>
      </c>
      <c r="DW118" s="1053"/>
      <c r="DX118" s="1053"/>
      <c r="DY118" s="1053"/>
      <c r="DZ118" s="1054"/>
    </row>
    <row r="119" spans="1:130" s="246" customFormat="1" ht="26.25" customHeight="1" x14ac:dyDescent="0.2">
      <c r="A119" s="1148" t="s">
        <v>425</v>
      </c>
      <c r="B119" s="1034"/>
      <c r="C119" s="1013" t="s">
        <v>426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427</v>
      </c>
      <c r="AB119" s="982"/>
      <c r="AC119" s="982"/>
      <c r="AD119" s="982"/>
      <c r="AE119" s="983"/>
      <c r="AF119" s="984" t="s">
        <v>427</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453</v>
      </c>
      <c r="BP119" s="1096"/>
      <c r="BQ119" s="1087">
        <v>11557990</v>
      </c>
      <c r="BR119" s="1088"/>
      <c r="BS119" s="1088"/>
      <c r="BT119" s="1088"/>
      <c r="BU119" s="1088"/>
      <c r="BV119" s="1088">
        <v>11418022</v>
      </c>
      <c r="BW119" s="1088"/>
      <c r="BX119" s="1088"/>
      <c r="BY119" s="1088"/>
      <c r="BZ119" s="1088"/>
      <c r="CA119" s="1088">
        <v>12222510</v>
      </c>
      <c r="CB119" s="1088"/>
      <c r="CC119" s="1088"/>
      <c r="CD119" s="1088"/>
      <c r="CE119" s="1088"/>
      <c r="CF119" s="1089"/>
      <c r="CG119" s="1090"/>
      <c r="CH119" s="1090"/>
      <c r="CI119" s="1090"/>
      <c r="CJ119" s="1091"/>
      <c r="CK119" s="1037"/>
      <c r="CL119" s="1038"/>
      <c r="CM119" s="1092" t="s">
        <v>454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427</v>
      </c>
      <c r="DH119" s="1074"/>
      <c r="DI119" s="1074"/>
      <c r="DJ119" s="1074"/>
      <c r="DK119" s="1075"/>
      <c r="DL119" s="1073" t="s">
        <v>128</v>
      </c>
      <c r="DM119" s="1074"/>
      <c r="DN119" s="1074"/>
      <c r="DO119" s="1074"/>
      <c r="DP119" s="1075"/>
      <c r="DQ119" s="1073" t="s">
        <v>128</v>
      </c>
      <c r="DR119" s="1074"/>
      <c r="DS119" s="1074"/>
      <c r="DT119" s="1074"/>
      <c r="DU119" s="1075"/>
      <c r="DV119" s="1076" t="s">
        <v>128</v>
      </c>
      <c r="DW119" s="1077"/>
      <c r="DX119" s="1077"/>
      <c r="DY119" s="1077"/>
      <c r="DZ119" s="1078"/>
    </row>
    <row r="120" spans="1:130" s="246" customFormat="1" ht="26.25" customHeight="1" x14ac:dyDescent="0.2">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427</v>
      </c>
      <c r="AB120" s="1049"/>
      <c r="AC120" s="1049"/>
      <c r="AD120" s="1049"/>
      <c r="AE120" s="1050"/>
      <c r="AF120" s="1051" t="s">
        <v>128</v>
      </c>
      <c r="AG120" s="1049"/>
      <c r="AH120" s="1049"/>
      <c r="AI120" s="1049"/>
      <c r="AJ120" s="1050"/>
      <c r="AK120" s="1051" t="s">
        <v>427</v>
      </c>
      <c r="AL120" s="1049"/>
      <c r="AM120" s="1049"/>
      <c r="AN120" s="1049"/>
      <c r="AO120" s="1050"/>
      <c r="AP120" s="1052" t="s">
        <v>427</v>
      </c>
      <c r="AQ120" s="1053"/>
      <c r="AR120" s="1053"/>
      <c r="AS120" s="1053"/>
      <c r="AT120" s="1054"/>
      <c r="AU120" s="1079" t="s">
        <v>455</v>
      </c>
      <c r="AV120" s="1080"/>
      <c r="AW120" s="1080"/>
      <c r="AX120" s="1080"/>
      <c r="AY120" s="1081"/>
      <c r="AZ120" s="1030" t="s">
        <v>456</v>
      </c>
      <c r="BA120" s="979"/>
      <c r="BB120" s="979"/>
      <c r="BC120" s="979"/>
      <c r="BD120" s="979"/>
      <c r="BE120" s="979"/>
      <c r="BF120" s="979"/>
      <c r="BG120" s="979"/>
      <c r="BH120" s="979"/>
      <c r="BI120" s="979"/>
      <c r="BJ120" s="979"/>
      <c r="BK120" s="979"/>
      <c r="BL120" s="979"/>
      <c r="BM120" s="979"/>
      <c r="BN120" s="979"/>
      <c r="BO120" s="979"/>
      <c r="BP120" s="980"/>
      <c r="BQ120" s="1016">
        <v>1433829</v>
      </c>
      <c r="BR120" s="1017"/>
      <c r="BS120" s="1017"/>
      <c r="BT120" s="1017"/>
      <c r="BU120" s="1017"/>
      <c r="BV120" s="1017">
        <v>2116808</v>
      </c>
      <c r="BW120" s="1017"/>
      <c r="BX120" s="1017"/>
      <c r="BY120" s="1017"/>
      <c r="BZ120" s="1017"/>
      <c r="CA120" s="1017">
        <v>2484526</v>
      </c>
      <c r="CB120" s="1017"/>
      <c r="CC120" s="1017"/>
      <c r="CD120" s="1017"/>
      <c r="CE120" s="1017"/>
      <c r="CF120" s="1031">
        <v>46.4</v>
      </c>
      <c r="CG120" s="1032"/>
      <c r="CH120" s="1032"/>
      <c r="CI120" s="1032"/>
      <c r="CJ120" s="1032"/>
      <c r="CK120" s="1097" t="s">
        <v>457</v>
      </c>
      <c r="CL120" s="1098"/>
      <c r="CM120" s="1098"/>
      <c r="CN120" s="1098"/>
      <c r="CO120" s="1099"/>
      <c r="CP120" s="1105" t="s">
        <v>458</v>
      </c>
      <c r="CQ120" s="1106"/>
      <c r="CR120" s="1106"/>
      <c r="CS120" s="1106"/>
      <c r="CT120" s="1106"/>
      <c r="CU120" s="1106"/>
      <c r="CV120" s="1106"/>
      <c r="CW120" s="1106"/>
      <c r="CX120" s="1106"/>
      <c r="CY120" s="1106"/>
      <c r="CZ120" s="1106"/>
      <c r="DA120" s="1106"/>
      <c r="DB120" s="1106"/>
      <c r="DC120" s="1106"/>
      <c r="DD120" s="1106"/>
      <c r="DE120" s="1106"/>
      <c r="DF120" s="1107"/>
      <c r="DG120" s="1016" t="s">
        <v>128</v>
      </c>
      <c r="DH120" s="1017"/>
      <c r="DI120" s="1017"/>
      <c r="DJ120" s="1017"/>
      <c r="DK120" s="1017"/>
      <c r="DL120" s="1017" t="s">
        <v>427</v>
      </c>
      <c r="DM120" s="1017"/>
      <c r="DN120" s="1017"/>
      <c r="DO120" s="1017"/>
      <c r="DP120" s="1017"/>
      <c r="DQ120" s="1017">
        <v>2453020</v>
      </c>
      <c r="DR120" s="1017"/>
      <c r="DS120" s="1017"/>
      <c r="DT120" s="1017"/>
      <c r="DU120" s="1017"/>
      <c r="DV120" s="1018">
        <v>45.8</v>
      </c>
      <c r="DW120" s="1018"/>
      <c r="DX120" s="1018"/>
      <c r="DY120" s="1018"/>
      <c r="DZ120" s="1019"/>
    </row>
    <row r="121" spans="1:130" s="246" customFormat="1" ht="26.25" customHeight="1" x14ac:dyDescent="0.2">
      <c r="A121" s="1149"/>
      <c r="B121" s="1036"/>
      <c r="C121" s="1057" t="s">
        <v>459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427</v>
      </c>
      <c r="AB121" s="1049"/>
      <c r="AC121" s="1049"/>
      <c r="AD121" s="1049"/>
      <c r="AE121" s="1050"/>
      <c r="AF121" s="1051" t="s">
        <v>427</v>
      </c>
      <c r="AG121" s="1049"/>
      <c r="AH121" s="1049"/>
      <c r="AI121" s="1049"/>
      <c r="AJ121" s="1050"/>
      <c r="AK121" s="1051" t="s">
        <v>128</v>
      </c>
      <c r="AL121" s="1049"/>
      <c r="AM121" s="1049"/>
      <c r="AN121" s="1049"/>
      <c r="AO121" s="1050"/>
      <c r="AP121" s="1052" t="s">
        <v>427</v>
      </c>
      <c r="AQ121" s="1053"/>
      <c r="AR121" s="1053"/>
      <c r="AS121" s="1053"/>
      <c r="AT121" s="1054"/>
      <c r="AU121" s="1082"/>
      <c r="AV121" s="1083"/>
      <c r="AW121" s="1083"/>
      <c r="AX121" s="1083"/>
      <c r="AY121" s="1084"/>
      <c r="AZ121" s="1039" t="s">
        <v>460</v>
      </c>
      <c r="BA121" s="1040"/>
      <c r="BB121" s="1040"/>
      <c r="BC121" s="1040"/>
      <c r="BD121" s="1040"/>
      <c r="BE121" s="1040"/>
      <c r="BF121" s="1040"/>
      <c r="BG121" s="1040"/>
      <c r="BH121" s="1040"/>
      <c r="BI121" s="1040"/>
      <c r="BJ121" s="1040"/>
      <c r="BK121" s="1040"/>
      <c r="BL121" s="1040"/>
      <c r="BM121" s="1040"/>
      <c r="BN121" s="1040"/>
      <c r="BO121" s="1040"/>
      <c r="BP121" s="1041"/>
      <c r="BQ121" s="1009">
        <v>83197</v>
      </c>
      <c r="BR121" s="1010"/>
      <c r="BS121" s="1010"/>
      <c r="BT121" s="1010"/>
      <c r="BU121" s="1010"/>
      <c r="BV121" s="1010">
        <v>63366</v>
      </c>
      <c r="BW121" s="1010"/>
      <c r="BX121" s="1010"/>
      <c r="BY121" s="1010"/>
      <c r="BZ121" s="1010"/>
      <c r="CA121" s="1010">
        <v>40955</v>
      </c>
      <c r="CB121" s="1010"/>
      <c r="CC121" s="1010"/>
      <c r="CD121" s="1010"/>
      <c r="CE121" s="1010"/>
      <c r="CF121" s="1004">
        <v>0.8</v>
      </c>
      <c r="CG121" s="1005"/>
      <c r="CH121" s="1005"/>
      <c r="CI121" s="1005"/>
      <c r="CJ121" s="1005"/>
      <c r="CK121" s="1100"/>
      <c r="CL121" s="1101"/>
      <c r="CM121" s="1101"/>
      <c r="CN121" s="1101"/>
      <c r="CO121" s="1102"/>
      <c r="CP121" s="1110" t="s">
        <v>461</v>
      </c>
      <c r="CQ121" s="1111"/>
      <c r="CR121" s="1111"/>
      <c r="CS121" s="1111"/>
      <c r="CT121" s="1111"/>
      <c r="CU121" s="1111"/>
      <c r="CV121" s="1111"/>
      <c r="CW121" s="1111"/>
      <c r="CX121" s="1111"/>
      <c r="CY121" s="1111"/>
      <c r="CZ121" s="1111"/>
      <c r="DA121" s="1111"/>
      <c r="DB121" s="1111"/>
      <c r="DC121" s="1111"/>
      <c r="DD121" s="1111"/>
      <c r="DE121" s="1111"/>
      <c r="DF121" s="1112"/>
      <c r="DG121" s="1009">
        <v>3487</v>
      </c>
      <c r="DH121" s="1010"/>
      <c r="DI121" s="1010"/>
      <c r="DJ121" s="1010"/>
      <c r="DK121" s="1010"/>
      <c r="DL121" s="1010">
        <v>6650</v>
      </c>
      <c r="DM121" s="1010"/>
      <c r="DN121" s="1010"/>
      <c r="DO121" s="1010"/>
      <c r="DP121" s="1010"/>
      <c r="DQ121" s="1010">
        <v>6402</v>
      </c>
      <c r="DR121" s="1010"/>
      <c r="DS121" s="1010"/>
      <c r="DT121" s="1010"/>
      <c r="DU121" s="1010"/>
      <c r="DV121" s="1011">
        <v>0.1</v>
      </c>
      <c r="DW121" s="1011"/>
      <c r="DX121" s="1011"/>
      <c r="DY121" s="1011"/>
      <c r="DZ121" s="1012"/>
    </row>
    <row r="122" spans="1:130" s="246" customFormat="1" ht="26.25" customHeight="1" x14ac:dyDescent="0.2">
      <c r="A122" s="1149"/>
      <c r="B122" s="1036"/>
      <c r="C122" s="1006" t="s">
        <v>441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427</v>
      </c>
      <c r="AB122" s="1049"/>
      <c r="AC122" s="1049"/>
      <c r="AD122" s="1049"/>
      <c r="AE122" s="1050"/>
      <c r="AF122" s="1051" t="s">
        <v>427</v>
      </c>
      <c r="AG122" s="1049"/>
      <c r="AH122" s="1049"/>
      <c r="AI122" s="1049"/>
      <c r="AJ122" s="1050"/>
      <c r="AK122" s="1051" t="s">
        <v>427</v>
      </c>
      <c r="AL122" s="1049"/>
      <c r="AM122" s="1049"/>
      <c r="AN122" s="1049"/>
      <c r="AO122" s="1050"/>
      <c r="AP122" s="1052" t="s">
        <v>427</v>
      </c>
      <c r="AQ122" s="1053"/>
      <c r="AR122" s="1053"/>
      <c r="AS122" s="1053"/>
      <c r="AT122" s="1054"/>
      <c r="AU122" s="1082"/>
      <c r="AV122" s="1083"/>
      <c r="AW122" s="1083"/>
      <c r="AX122" s="1083"/>
      <c r="AY122" s="1084"/>
      <c r="AZ122" s="1064" t="s">
        <v>462</v>
      </c>
      <c r="BA122" s="1055"/>
      <c r="BB122" s="1055"/>
      <c r="BC122" s="1055"/>
      <c r="BD122" s="1055"/>
      <c r="BE122" s="1055"/>
      <c r="BF122" s="1055"/>
      <c r="BG122" s="1055"/>
      <c r="BH122" s="1055"/>
      <c r="BI122" s="1055"/>
      <c r="BJ122" s="1055"/>
      <c r="BK122" s="1055"/>
      <c r="BL122" s="1055"/>
      <c r="BM122" s="1055"/>
      <c r="BN122" s="1055"/>
      <c r="BO122" s="1055"/>
      <c r="BP122" s="1056"/>
      <c r="BQ122" s="1087">
        <v>5185645</v>
      </c>
      <c r="BR122" s="1088"/>
      <c r="BS122" s="1088"/>
      <c r="BT122" s="1088"/>
      <c r="BU122" s="1088"/>
      <c r="BV122" s="1088">
        <v>4791716</v>
      </c>
      <c r="BW122" s="1088"/>
      <c r="BX122" s="1088"/>
      <c r="BY122" s="1088"/>
      <c r="BZ122" s="1088"/>
      <c r="CA122" s="1088">
        <v>5197333</v>
      </c>
      <c r="CB122" s="1088"/>
      <c r="CC122" s="1088"/>
      <c r="CD122" s="1088"/>
      <c r="CE122" s="1088"/>
      <c r="CF122" s="1108">
        <v>97</v>
      </c>
      <c r="CG122" s="1109"/>
      <c r="CH122" s="1109"/>
      <c r="CI122" s="1109"/>
      <c r="CJ122" s="1109"/>
      <c r="CK122" s="1100"/>
      <c r="CL122" s="1101"/>
      <c r="CM122" s="1101"/>
      <c r="CN122" s="1101"/>
      <c r="CO122" s="1102"/>
      <c r="CP122" s="1110" t="s">
        <v>401</v>
      </c>
      <c r="CQ122" s="1111"/>
      <c r="CR122" s="1111"/>
      <c r="CS122" s="1111"/>
      <c r="CT122" s="1111"/>
      <c r="CU122" s="1111"/>
      <c r="CV122" s="1111"/>
      <c r="CW122" s="1111"/>
      <c r="CX122" s="1111"/>
      <c r="CY122" s="1111"/>
      <c r="CZ122" s="1111"/>
      <c r="DA122" s="1111"/>
      <c r="DB122" s="1111"/>
      <c r="DC122" s="1111"/>
      <c r="DD122" s="1111"/>
      <c r="DE122" s="1111"/>
      <c r="DF122" s="1112"/>
      <c r="DG122" s="1009" t="s">
        <v>128</v>
      </c>
      <c r="DH122" s="1010"/>
      <c r="DI122" s="1010"/>
      <c r="DJ122" s="1010"/>
      <c r="DK122" s="1010"/>
      <c r="DL122" s="1010" t="s">
        <v>128</v>
      </c>
      <c r="DM122" s="1010"/>
      <c r="DN122" s="1010"/>
      <c r="DO122" s="1010"/>
      <c r="DP122" s="1010"/>
      <c r="DQ122" s="1010" t="s">
        <v>128</v>
      </c>
      <c r="DR122" s="1010"/>
      <c r="DS122" s="1010"/>
      <c r="DT122" s="1010"/>
      <c r="DU122" s="1010"/>
      <c r="DV122" s="1011" t="s">
        <v>427</v>
      </c>
      <c r="DW122" s="1011"/>
      <c r="DX122" s="1011"/>
      <c r="DY122" s="1011"/>
      <c r="DZ122" s="1012"/>
    </row>
    <row r="123" spans="1:130" s="246" customFormat="1" ht="26.25" customHeight="1" x14ac:dyDescent="0.2">
      <c r="A123" s="1149"/>
      <c r="B123" s="1036"/>
      <c r="C123" s="1006" t="s">
        <v>447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427</v>
      </c>
      <c r="AB123" s="1049"/>
      <c r="AC123" s="1049"/>
      <c r="AD123" s="1049"/>
      <c r="AE123" s="1050"/>
      <c r="AF123" s="1051" t="s">
        <v>128</v>
      </c>
      <c r="AG123" s="1049"/>
      <c r="AH123" s="1049"/>
      <c r="AI123" s="1049"/>
      <c r="AJ123" s="1050"/>
      <c r="AK123" s="1051" t="s">
        <v>128</v>
      </c>
      <c r="AL123" s="1049"/>
      <c r="AM123" s="1049"/>
      <c r="AN123" s="1049"/>
      <c r="AO123" s="1050"/>
      <c r="AP123" s="1052" t="s">
        <v>128</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463</v>
      </c>
      <c r="BP123" s="1096"/>
      <c r="BQ123" s="1155">
        <v>6702671</v>
      </c>
      <c r="BR123" s="1156"/>
      <c r="BS123" s="1156"/>
      <c r="BT123" s="1156"/>
      <c r="BU123" s="1156"/>
      <c r="BV123" s="1156">
        <v>6971890</v>
      </c>
      <c r="BW123" s="1156"/>
      <c r="BX123" s="1156"/>
      <c r="BY123" s="1156"/>
      <c r="BZ123" s="1156"/>
      <c r="CA123" s="1156">
        <v>7722814</v>
      </c>
      <c r="CB123" s="1156"/>
      <c r="CC123" s="1156"/>
      <c r="CD123" s="1156"/>
      <c r="CE123" s="1156"/>
      <c r="CF123" s="1089"/>
      <c r="CG123" s="1090"/>
      <c r="CH123" s="1090"/>
      <c r="CI123" s="1090"/>
      <c r="CJ123" s="1091"/>
      <c r="CK123" s="1100"/>
      <c r="CL123" s="1101"/>
      <c r="CM123" s="1101"/>
      <c r="CN123" s="1101"/>
      <c r="CO123" s="1102"/>
      <c r="CP123" s="1110" t="s">
        <v>464</v>
      </c>
      <c r="CQ123" s="1111"/>
      <c r="CR123" s="1111"/>
      <c r="CS123" s="1111"/>
      <c r="CT123" s="1111"/>
      <c r="CU123" s="1111"/>
      <c r="CV123" s="1111"/>
      <c r="CW123" s="1111"/>
      <c r="CX123" s="1111"/>
      <c r="CY123" s="1111"/>
      <c r="CZ123" s="1111"/>
      <c r="DA123" s="1111"/>
      <c r="DB123" s="1111"/>
      <c r="DC123" s="1111"/>
      <c r="DD123" s="1111"/>
      <c r="DE123" s="1111"/>
      <c r="DF123" s="1112"/>
      <c r="DG123" s="1048" t="s">
        <v>465</v>
      </c>
      <c r="DH123" s="1049"/>
      <c r="DI123" s="1049"/>
      <c r="DJ123" s="1049"/>
      <c r="DK123" s="1050"/>
      <c r="DL123" s="1051" t="s">
        <v>128</v>
      </c>
      <c r="DM123" s="1049"/>
      <c r="DN123" s="1049"/>
      <c r="DO123" s="1049"/>
      <c r="DP123" s="1050"/>
      <c r="DQ123" s="1051" t="s">
        <v>465</v>
      </c>
      <c r="DR123" s="1049"/>
      <c r="DS123" s="1049"/>
      <c r="DT123" s="1049"/>
      <c r="DU123" s="1050"/>
      <c r="DV123" s="1052" t="s">
        <v>128</v>
      </c>
      <c r="DW123" s="1053"/>
      <c r="DX123" s="1053"/>
      <c r="DY123" s="1053"/>
      <c r="DZ123" s="1054"/>
    </row>
    <row r="124" spans="1:130" s="246" customFormat="1" ht="26.25" customHeight="1" thickBot="1" x14ac:dyDescent="0.25">
      <c r="A124" s="1149"/>
      <c r="B124" s="1036"/>
      <c r="C124" s="1006" t="s">
        <v>450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465</v>
      </c>
      <c r="AB124" s="1049"/>
      <c r="AC124" s="1049"/>
      <c r="AD124" s="1049"/>
      <c r="AE124" s="1050"/>
      <c r="AF124" s="1051" t="s">
        <v>128</v>
      </c>
      <c r="AG124" s="1049"/>
      <c r="AH124" s="1049"/>
      <c r="AI124" s="1049"/>
      <c r="AJ124" s="1050"/>
      <c r="AK124" s="1051" t="s">
        <v>128</v>
      </c>
      <c r="AL124" s="1049"/>
      <c r="AM124" s="1049"/>
      <c r="AN124" s="1049"/>
      <c r="AO124" s="1050"/>
      <c r="AP124" s="1052" t="s">
        <v>128</v>
      </c>
      <c r="AQ124" s="1053"/>
      <c r="AR124" s="1053"/>
      <c r="AS124" s="1053"/>
      <c r="AT124" s="1054"/>
      <c r="AU124" s="1151" t="s">
        <v>466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92.3</v>
      </c>
      <c r="BR124" s="1118"/>
      <c r="BS124" s="1118"/>
      <c r="BT124" s="1118"/>
      <c r="BU124" s="1118"/>
      <c r="BV124" s="1118">
        <v>85.6</v>
      </c>
      <c r="BW124" s="1118"/>
      <c r="BX124" s="1118"/>
      <c r="BY124" s="1118"/>
      <c r="BZ124" s="1118"/>
      <c r="CA124" s="1118">
        <v>83.9</v>
      </c>
      <c r="CB124" s="1118"/>
      <c r="CC124" s="1118"/>
      <c r="CD124" s="1118"/>
      <c r="CE124" s="1118"/>
      <c r="CF124" s="1119"/>
      <c r="CG124" s="1120"/>
      <c r="CH124" s="1120"/>
      <c r="CI124" s="1120"/>
      <c r="CJ124" s="1121"/>
      <c r="CK124" s="1103"/>
      <c r="CL124" s="1103"/>
      <c r="CM124" s="1103"/>
      <c r="CN124" s="1103"/>
      <c r="CO124" s="1104"/>
      <c r="CP124" s="1110" t="s">
        <v>467</v>
      </c>
      <c r="CQ124" s="1111"/>
      <c r="CR124" s="1111"/>
      <c r="CS124" s="1111"/>
      <c r="CT124" s="1111"/>
      <c r="CU124" s="1111"/>
      <c r="CV124" s="1111"/>
      <c r="CW124" s="1111"/>
      <c r="CX124" s="1111"/>
      <c r="CY124" s="1111"/>
      <c r="CZ124" s="1111"/>
      <c r="DA124" s="1111"/>
      <c r="DB124" s="1111"/>
      <c r="DC124" s="1111"/>
      <c r="DD124" s="1111"/>
      <c r="DE124" s="1111"/>
      <c r="DF124" s="1112"/>
      <c r="DG124" s="1095">
        <v>2563757</v>
      </c>
      <c r="DH124" s="1074"/>
      <c r="DI124" s="1074"/>
      <c r="DJ124" s="1074"/>
      <c r="DK124" s="1075"/>
      <c r="DL124" s="1073">
        <v>2629610</v>
      </c>
      <c r="DM124" s="1074"/>
      <c r="DN124" s="1074"/>
      <c r="DO124" s="1074"/>
      <c r="DP124" s="1075"/>
      <c r="DQ124" s="1073" t="s">
        <v>128</v>
      </c>
      <c r="DR124" s="1074"/>
      <c r="DS124" s="1074"/>
      <c r="DT124" s="1074"/>
      <c r="DU124" s="1075"/>
      <c r="DV124" s="1076" t="s">
        <v>128</v>
      </c>
      <c r="DW124" s="1077"/>
      <c r="DX124" s="1077"/>
      <c r="DY124" s="1077"/>
      <c r="DZ124" s="1078"/>
    </row>
    <row r="125" spans="1:130" s="246" customFormat="1" ht="26.25" customHeight="1" x14ac:dyDescent="0.2">
      <c r="A125" s="1149"/>
      <c r="B125" s="1036"/>
      <c r="C125" s="1006" t="s">
        <v>452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468</v>
      </c>
      <c r="CL125" s="1098"/>
      <c r="CM125" s="1098"/>
      <c r="CN125" s="1098"/>
      <c r="CO125" s="1099"/>
      <c r="CP125" s="1030" t="s">
        <v>469</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5">
      <c r="A126" s="1149"/>
      <c r="B126" s="1036"/>
      <c r="C126" s="1006" t="s">
        <v>454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128</v>
      </c>
      <c r="AG126" s="1049"/>
      <c r="AH126" s="1049"/>
      <c r="AI126" s="1049"/>
      <c r="AJ126" s="1050"/>
      <c r="AK126" s="1051" t="s">
        <v>128</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470</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x14ac:dyDescent="0.2">
      <c r="A127" s="1150"/>
      <c r="B127" s="1038"/>
      <c r="C127" s="1092" t="s">
        <v>471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465</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472</v>
      </c>
      <c r="AY127" s="1123"/>
      <c r="AZ127" s="1123"/>
      <c r="BA127" s="1123"/>
      <c r="BB127" s="1123"/>
      <c r="BC127" s="1123"/>
      <c r="BD127" s="1123"/>
      <c r="BE127" s="1124"/>
      <c r="BF127" s="1125" t="s">
        <v>473</v>
      </c>
      <c r="BG127" s="1123"/>
      <c r="BH127" s="1123"/>
      <c r="BI127" s="1123"/>
      <c r="BJ127" s="1123"/>
      <c r="BK127" s="1123"/>
      <c r="BL127" s="1124"/>
      <c r="BM127" s="1125" t="s">
        <v>474</v>
      </c>
      <c r="BN127" s="1123"/>
      <c r="BO127" s="1123"/>
      <c r="BP127" s="1123"/>
      <c r="BQ127" s="1123"/>
      <c r="BR127" s="1123"/>
      <c r="BS127" s="1124"/>
      <c r="BT127" s="1125" t="s">
        <v>475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476</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128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5">
      <c r="A128" s="1133" t="s">
        <v>477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478</v>
      </c>
      <c r="X128" s="1135"/>
      <c r="Y128" s="1135"/>
      <c r="Z128" s="1136"/>
      <c r="AA128" s="1137">
        <v>16526</v>
      </c>
      <c r="AB128" s="1138"/>
      <c r="AC128" s="1138"/>
      <c r="AD128" s="1138"/>
      <c r="AE128" s="1139"/>
      <c r="AF128" s="1140">
        <v>8879</v>
      </c>
      <c r="AG128" s="1138"/>
      <c r="AH128" s="1138"/>
      <c r="AI128" s="1138"/>
      <c r="AJ128" s="1139"/>
      <c r="AK128" s="1140">
        <v>7150</v>
      </c>
      <c r="AL128" s="1138"/>
      <c r="AM128" s="1138"/>
      <c r="AN128" s="1138"/>
      <c r="AO128" s="1139"/>
      <c r="AP128" s="1141"/>
      <c r="AQ128" s="1142"/>
      <c r="AR128" s="1142"/>
      <c r="AS128" s="1142"/>
      <c r="AT128" s="1143"/>
      <c r="AU128" s="282"/>
      <c r="AV128" s="282"/>
      <c r="AW128" s="282"/>
      <c r="AX128" s="978" t="s">
        <v>479</v>
      </c>
      <c r="AY128" s="979"/>
      <c r="AZ128" s="979"/>
      <c r="BA128" s="979"/>
      <c r="BB128" s="979"/>
      <c r="BC128" s="979"/>
      <c r="BD128" s="979"/>
      <c r="BE128" s="980"/>
      <c r="BF128" s="1144" t="s">
        <v>128</v>
      </c>
      <c r="BG128" s="1145"/>
      <c r="BH128" s="1145"/>
      <c r="BI128" s="1145"/>
      <c r="BJ128" s="1145"/>
      <c r="BK128" s="1145"/>
      <c r="BL128" s="1146"/>
      <c r="BM128" s="1144">
        <v>14.53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480</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t="s">
        <v>481</v>
      </c>
      <c r="DR128" s="1130"/>
      <c r="DS128" s="1130"/>
      <c r="DT128" s="1130"/>
      <c r="DU128" s="1130"/>
      <c r="DV128" s="1131" t="s">
        <v>128</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5835197</v>
      </c>
      <c r="AB129" s="1049"/>
      <c r="AC129" s="1049"/>
      <c r="AD129" s="1049"/>
      <c r="AE129" s="1050"/>
      <c r="AF129" s="1051">
        <v>5692484</v>
      </c>
      <c r="AG129" s="1049"/>
      <c r="AH129" s="1049"/>
      <c r="AI129" s="1049"/>
      <c r="AJ129" s="1050"/>
      <c r="AK129" s="1051">
        <v>5823736</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128</v>
      </c>
      <c r="BG129" s="1159"/>
      <c r="BH129" s="1159"/>
      <c r="BI129" s="1159"/>
      <c r="BJ129" s="1159"/>
      <c r="BK129" s="1159"/>
      <c r="BL129" s="1160"/>
      <c r="BM129" s="1158">
        <v>19.53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574958</v>
      </c>
      <c r="AB130" s="1049"/>
      <c r="AC130" s="1049"/>
      <c r="AD130" s="1049"/>
      <c r="AE130" s="1050"/>
      <c r="AF130" s="1051">
        <v>499274</v>
      </c>
      <c r="AG130" s="1049"/>
      <c r="AH130" s="1049"/>
      <c r="AI130" s="1049"/>
      <c r="AJ130" s="1050"/>
      <c r="AK130" s="1051">
        <v>464704</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11.6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5260239</v>
      </c>
      <c r="AB131" s="1074"/>
      <c r="AC131" s="1074"/>
      <c r="AD131" s="1074"/>
      <c r="AE131" s="1075"/>
      <c r="AF131" s="1073">
        <v>5193210</v>
      </c>
      <c r="AG131" s="1074"/>
      <c r="AH131" s="1074"/>
      <c r="AI131" s="1074"/>
      <c r="AJ131" s="1075"/>
      <c r="AK131" s="1073">
        <v>5359032</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v>83.9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12.80917084</v>
      </c>
      <c r="AB132" s="1190"/>
      <c r="AC132" s="1190"/>
      <c r="AD132" s="1190"/>
      <c r="AE132" s="1191"/>
      <c r="AF132" s="1192">
        <v>12.32986919</v>
      </c>
      <c r="AG132" s="1190"/>
      <c r="AH132" s="1190"/>
      <c r="AI132" s="1190"/>
      <c r="AJ132" s="1191"/>
      <c r="AK132" s="1192">
        <v>9.7623973880000001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12.6</v>
      </c>
      <c r="AB133" s="1173"/>
      <c r="AC133" s="1173"/>
      <c r="AD133" s="1173"/>
      <c r="AE133" s="1174"/>
      <c r="AF133" s="1172">
        <v>12.8</v>
      </c>
      <c r="AG133" s="1173"/>
      <c r="AH133" s="1173"/>
      <c r="AI133" s="1173"/>
      <c r="AJ133" s="1174"/>
      <c r="AK133" s="1172">
        <v>11.6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lgRqn+7Kp3v/ltBkMqTzaS3V1NI+WV41W/w1p0QdRiEvyitjDGftcOhBIsLEZYFAdqw2NxqJCP8kNC9AaDXDmQ==" saltValue="kbay7V/LxB2aRYr+0ZUm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gpkQ436Z2EuJAr/hs37wKkdVK3zyYtRGRw8uhWqMHOnzFtJIDCBggp8i9zOQm1qgZvkk0T2acRw1ZbYhScxcug==" saltValue="QlojystiPFp5R7M9qlk7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YTY+ZrjDTAhD9pfxVDSSQaYY9zrvL1vrfdQpJ0XldPe4W24J4CVQi4zSQ1qc3JXJi1tAH0aDa8xJIrUT3ZLjPQ==" saltValue="Xl4sQN6peCAekX1FG/ZA9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2817327</v>
      </c>
      <c r="AP9" s="312">
        <v>241727</v>
      </c>
      <c r="AQ9" s="313">
        <v>89955</v>
      </c>
      <c r="AR9" s="314">
        <v>168.7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161376</v>
      </c>
      <c r="AP10" s="315">
        <v>13846</v>
      </c>
      <c r="AQ10" s="316">
        <v>10661</v>
      </c>
      <c r="AR10" s="317">
        <v>29.9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1874</v>
      </c>
      <c r="AP11" s="315">
        <v>161</v>
      </c>
      <c r="AQ11" s="316">
        <v>13679</v>
      </c>
      <c r="AR11" s="317">
        <v>-98.8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t="s">
        <v>504</v>
      </c>
      <c r="AP12" s="315" t="s">
        <v>504</v>
      </c>
      <c r="AQ12" s="316">
        <v>972</v>
      </c>
      <c r="AR12" s="317" t="s">
        <v>504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505</v>
      </c>
      <c r="AL13" s="1213"/>
      <c r="AM13" s="1213"/>
      <c r="AN13" s="1214"/>
      <c r="AO13" s="315" t="s">
        <v>504</v>
      </c>
      <c r="AP13" s="315" t="s">
        <v>504</v>
      </c>
      <c r="AQ13" s="316">
        <v>32</v>
      </c>
      <c r="AR13" s="317" t="s">
        <v>504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90300</v>
      </c>
      <c r="AP14" s="315">
        <v>7748</v>
      </c>
      <c r="AQ14" s="316">
        <v>4100</v>
      </c>
      <c r="AR14" s="317">
        <v>89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6960</v>
      </c>
      <c r="AP15" s="315">
        <v>597</v>
      </c>
      <c r="AQ15" s="316">
        <v>1979</v>
      </c>
      <c r="AR15" s="317">
        <v>-69.8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-238047</v>
      </c>
      <c r="AP16" s="315">
        <v>-20424</v>
      </c>
      <c r="AQ16" s="316">
        <v>-8950</v>
      </c>
      <c r="AR16" s="317">
        <v>128.19999999999999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2839790</v>
      </c>
      <c r="AP17" s="315">
        <v>243654</v>
      </c>
      <c r="AQ17" s="316">
        <v>112428</v>
      </c>
      <c r="AR17" s="317">
        <v>116.7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28.57</v>
      </c>
      <c r="AP21" s="328">
        <v>10.34</v>
      </c>
      <c r="AQ21" s="329">
        <v>18.23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100.9</v>
      </c>
      <c r="AP22" s="333">
        <v>96.7</v>
      </c>
      <c r="AQ22" s="334">
        <v>4.2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786349</v>
      </c>
      <c r="AP32" s="342">
        <v>67469</v>
      </c>
      <c r="AQ32" s="343">
        <v>52443</v>
      </c>
      <c r="AR32" s="344">
        <v>28.7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504</v>
      </c>
      <c r="AP33" s="342" t="s">
        <v>504</v>
      </c>
      <c r="AQ33" s="343" t="s">
        <v>504</v>
      </c>
      <c r="AR33" s="344" t="s">
        <v>504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504</v>
      </c>
      <c r="AP34" s="342" t="s">
        <v>504</v>
      </c>
      <c r="AQ34" s="343" t="s">
        <v>504</v>
      </c>
      <c r="AR34" s="344" t="s">
        <v>504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208675</v>
      </c>
      <c r="AP35" s="342">
        <v>17904</v>
      </c>
      <c r="AQ35" s="343">
        <v>14640</v>
      </c>
      <c r="AR35" s="344">
        <v>22.3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t="s">
        <v>504</v>
      </c>
      <c r="AP36" s="342" t="s">
        <v>504</v>
      </c>
      <c r="AQ36" s="343">
        <v>3738</v>
      </c>
      <c r="AR36" s="344" t="s">
        <v>504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t="s">
        <v>504</v>
      </c>
      <c r="AP37" s="342" t="s">
        <v>504</v>
      </c>
      <c r="AQ37" s="343">
        <v>1128</v>
      </c>
      <c r="AR37" s="344" t="s">
        <v>504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t="s">
        <v>504</v>
      </c>
      <c r="AP38" s="345" t="s">
        <v>504</v>
      </c>
      <c r="AQ38" s="346">
        <v>7</v>
      </c>
      <c r="AR38" s="334" t="s">
        <v>504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-7150</v>
      </c>
      <c r="AP39" s="342">
        <v>-613</v>
      </c>
      <c r="AQ39" s="343">
        <v>-2426</v>
      </c>
      <c r="AR39" s="344">
        <v>-74.7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-464704</v>
      </c>
      <c r="AP40" s="342">
        <v>-39872</v>
      </c>
      <c r="AQ40" s="343">
        <v>-48318</v>
      </c>
      <c r="AR40" s="344">
        <v>-17.5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523170</v>
      </c>
      <c r="AP41" s="342">
        <v>44888</v>
      </c>
      <c r="AQ41" s="343">
        <v>21212</v>
      </c>
      <c r="AR41" s="344">
        <v>111.6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373093</v>
      </c>
      <c r="AN51" s="364">
        <v>29895</v>
      </c>
      <c r="AO51" s="365">
        <v>-1.9</v>
      </c>
      <c r="AP51" s="366">
        <v>91837</v>
      </c>
      <c r="AQ51" s="367">
        <v>11</v>
      </c>
      <c r="AR51" s="368">
        <v>-12.9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333331</v>
      </c>
      <c r="AN52" s="372">
        <v>26709</v>
      </c>
      <c r="AO52" s="373">
        <v>39.6</v>
      </c>
      <c r="AP52" s="374">
        <v>54439</v>
      </c>
      <c r="AQ52" s="375">
        <v>21.7</v>
      </c>
      <c r="AR52" s="376">
        <v>17.899999999999999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818772</v>
      </c>
      <c r="AN53" s="364">
        <v>67662</v>
      </c>
      <c r="AO53" s="365">
        <v>126.3</v>
      </c>
      <c r="AP53" s="366">
        <v>75972</v>
      </c>
      <c r="AQ53" s="367">
        <v>-17.3</v>
      </c>
      <c r="AR53" s="368">
        <v>143.6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699149</v>
      </c>
      <c r="AN54" s="372">
        <v>57776</v>
      </c>
      <c r="AO54" s="373">
        <v>116.3</v>
      </c>
      <c r="AP54" s="374">
        <v>40712</v>
      </c>
      <c r="AQ54" s="375">
        <v>-25.2</v>
      </c>
      <c r="AR54" s="376">
        <v>141.5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574198</v>
      </c>
      <c r="AN55" s="364">
        <v>47782</v>
      </c>
      <c r="AO55" s="365">
        <v>-29.4</v>
      </c>
      <c r="AP55" s="366">
        <v>79466</v>
      </c>
      <c r="AQ55" s="367">
        <v>4.5999999999999996</v>
      </c>
      <c r="AR55" s="368">
        <v>-34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532154</v>
      </c>
      <c r="AN56" s="372">
        <v>44283</v>
      </c>
      <c r="AO56" s="373">
        <v>-23.4</v>
      </c>
      <c r="AP56" s="374">
        <v>44645</v>
      </c>
      <c r="AQ56" s="375">
        <v>9.6999999999999993</v>
      </c>
      <c r="AR56" s="376">
        <v>-33.1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1058153</v>
      </c>
      <c r="AN57" s="364">
        <v>88415</v>
      </c>
      <c r="AO57" s="365">
        <v>85</v>
      </c>
      <c r="AP57" s="366">
        <v>90072</v>
      </c>
      <c r="AQ57" s="367">
        <v>13.3</v>
      </c>
      <c r="AR57" s="368">
        <v>71.7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1005270</v>
      </c>
      <c r="AN58" s="372">
        <v>83996</v>
      </c>
      <c r="AO58" s="373">
        <v>89.7</v>
      </c>
      <c r="AP58" s="374">
        <v>46083</v>
      </c>
      <c r="AQ58" s="375">
        <v>3.2</v>
      </c>
      <c r="AR58" s="376">
        <v>86.5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2394508</v>
      </c>
      <c r="AN59" s="364">
        <v>205449</v>
      </c>
      <c r="AO59" s="365">
        <v>132.4</v>
      </c>
      <c r="AP59" s="366">
        <v>88328</v>
      </c>
      <c r="AQ59" s="367">
        <v>-1.9</v>
      </c>
      <c r="AR59" s="368">
        <v>134.30000000000001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751971</v>
      </c>
      <c r="AN60" s="372">
        <v>64519</v>
      </c>
      <c r="AO60" s="373">
        <v>-23.2</v>
      </c>
      <c r="AP60" s="374">
        <v>49013</v>
      </c>
      <c r="AQ60" s="375">
        <v>6.4</v>
      </c>
      <c r="AR60" s="376">
        <v>-29.6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1043745</v>
      </c>
      <c r="AN61" s="379">
        <v>87841</v>
      </c>
      <c r="AO61" s="380">
        <v>62.5</v>
      </c>
      <c r="AP61" s="381">
        <v>85135</v>
      </c>
      <c r="AQ61" s="382">
        <v>1.9</v>
      </c>
      <c r="AR61" s="368">
        <v>60.6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664375</v>
      </c>
      <c r="AN62" s="372">
        <v>55457</v>
      </c>
      <c r="AO62" s="373">
        <v>39.799999999999997</v>
      </c>
      <c r="AP62" s="374">
        <v>46978</v>
      </c>
      <c r="AQ62" s="375">
        <v>3.2</v>
      </c>
      <c r="AR62" s="376">
        <v>36.6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KiCy2vfTgoO56M/3qxvZGUNpNLv5BoNTzeKQggsxbez6GFNq6hphxdXZ9Vu7rQG5UrwdYGlOX0/OL/lqsp7g5w==" saltValue="xCpQb8uhCBrDl6DEFIhN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Tm2gcVd9Poop0ghW1QccTI2Qo8ncm2tjQSs/lW1zeR+Cs3kfiU53thmHAMPHhIjXtkY8hD8anpdHt6PegsunA==" saltValue="i3akP7cEcIeAkhFvH6I3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4iF3G4W196pIn1B0oV5GjG2I37cVIybAhyhRgdcDowFLlK85TLJEAm5KK6avFIMqJHRAELFK3Oc+HB7YNKfH9A==" saltValue="4VDTQRWIDBZbnL8xzP9p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232" t="s">
        <v>3</v>
      </c>
      <c r="D47" s="1232"/>
      <c r="E47" s="1233"/>
      <c r="F47" s="11">
        <v>9.08</v>
      </c>
      <c r="G47" s="12">
        <v>6.78</v>
      </c>
      <c r="H47" s="12">
        <v>14.94</v>
      </c>
      <c r="I47" s="12">
        <v>24.09</v>
      </c>
      <c r="J47" s="13">
        <v>29.91</v>
      </c>
    </row>
    <row r="48" spans="2:10" ht="57.75" customHeight="1" x14ac:dyDescent="0.2">
      <c r="B48" s="14"/>
      <c r="C48" s="1234" t="s">
        <v>4</v>
      </c>
      <c r="D48" s="1234"/>
      <c r="E48" s="1235"/>
      <c r="F48" s="15">
        <v>3.88</v>
      </c>
      <c r="G48" s="16">
        <v>6.87</v>
      </c>
      <c r="H48" s="16">
        <v>7.45</v>
      </c>
      <c r="I48" s="16">
        <v>7.95</v>
      </c>
      <c r="J48" s="17">
        <v>7.64</v>
      </c>
    </row>
    <row r="49" spans="2:10" ht="57.75" customHeight="1" thickBot="1" x14ac:dyDescent="0.25">
      <c r="B49" s="18"/>
      <c r="C49" s="1236" t="s">
        <v>5</v>
      </c>
      <c r="D49" s="1236"/>
      <c r="E49" s="1237"/>
      <c r="F49" s="19">
        <v>0.89</v>
      </c>
      <c r="G49" s="20">
        <v>0.28000000000000003</v>
      </c>
      <c r="H49" s="20">
        <v>8.89</v>
      </c>
      <c r="I49" s="20">
        <v>9.09</v>
      </c>
      <c r="J49" s="21">
        <v>6.24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Q/Tu/zFrfRastNdFwtx+oy04XeiFINDqIwRv+1jxU6zwN5LDxIws2Za8vBmeAxisOHznHLQbQRftDM2ChgTnuQ==" saltValue="rifyx+YxdtUUKLejGNXk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2020-09-14T04:23:59Z</cp:lastPrinted>
  <dcterms:created xsi:type="dcterms:W3CDTF">2020-02-10T03:32:39Z</dcterms:created>
  <dcterms:modified xsi:type="dcterms:W3CDTF">2020-09-23T05:38:25Z</dcterms:modified>
  <cp:category/>
</cp:coreProperties>
</file>