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0" yWindow="-15" windowWidth="19155" windowHeight="6660" tabRatio="527" activeTab="1"/>
  </bookViews>
  <sheets>
    <sheet name="14_1-2" sheetId="81" r:id="rId1"/>
    <sheet name="14_3" sheetId="82" r:id="rId2"/>
    <sheet name="14_4" sheetId="83" r:id="rId3"/>
    <sheet name="14_5 " sheetId="84" r:id="rId4"/>
    <sheet name="14_6" sheetId="86" r:id="rId5"/>
    <sheet name="14_7(1)-(2)" sheetId="87" r:id="rId6"/>
    <sheet name="14_7(2)" sheetId="88" r:id="rId7"/>
    <sheet name="14_7(3)" sheetId="89" r:id="rId8"/>
  </sheets>
  <definedNames>
    <definedName name="_xlnm.Print_Area" localSheetId="0">'14_1-2'!$A$1:$K$35</definedName>
    <definedName name="_xlnm.Print_Area" localSheetId="1">'14_3'!$A$1:$O$32</definedName>
    <definedName name="_xlnm.Print_Area" localSheetId="2">'14_4'!$A$1:$R$25</definedName>
    <definedName name="_xlnm.Print_Area" localSheetId="6">'14_7(2)'!$A$1:$G$27</definedName>
    <definedName name="_xlnm.Print_Area" localSheetId="7">'14_7(3)'!$A$1:$J$24</definedName>
  </definedNames>
  <calcPr calcId="162913"/>
</workbook>
</file>

<file path=xl/calcChain.xml><?xml version="1.0" encoding="utf-8"?>
<calcChain xmlns="http://schemas.openxmlformats.org/spreadsheetml/2006/main">
  <c r="K25" i="81" l="1"/>
  <c r="G25" i="81"/>
  <c r="D22" i="89" l="1"/>
  <c r="D11" i="89"/>
  <c r="I20" i="87"/>
  <c r="I19" i="87"/>
  <c r="I18" i="87"/>
  <c r="I17" i="87"/>
  <c r="H17" i="87"/>
  <c r="I16" i="87"/>
  <c r="I15" i="87"/>
  <c r="H15" i="87"/>
  <c r="I14" i="87"/>
  <c r="H14" i="87"/>
  <c r="I13" i="87"/>
  <c r="I12" i="87"/>
  <c r="I10" i="87" s="1"/>
  <c r="H12" i="87"/>
  <c r="I11" i="87"/>
  <c r="H11" i="87"/>
  <c r="H10" i="87"/>
  <c r="G10" i="87"/>
  <c r="F10" i="87"/>
  <c r="E10" i="87"/>
  <c r="D10" i="87"/>
  <c r="F21" i="86"/>
  <c r="F19" i="86"/>
  <c r="F11" i="86" s="1"/>
  <c r="F18" i="86"/>
  <c r="F17" i="86"/>
  <c r="F16" i="86"/>
  <c r="F15" i="86"/>
  <c r="F14" i="86"/>
  <c r="F13" i="86"/>
  <c r="F12" i="86"/>
  <c r="I11" i="86"/>
  <c r="H11" i="86"/>
  <c r="G11" i="86"/>
  <c r="E11" i="86"/>
</calcChain>
</file>

<file path=xl/comments1.xml><?xml version="1.0" encoding="utf-8"?>
<comments xmlns="http://schemas.openxmlformats.org/spreadsheetml/2006/main">
  <authors>
    <author>Administrator</author>
  </authors>
  <commentList>
    <comment ref="H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補助費　 490,237
諸支出金320,360</t>
        </r>
      </text>
    </comment>
    <comment ref="J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補助費 　42,419
諸支出金27,720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L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以下の財産区筆数については畑係長より数値提供</t>
        </r>
      </text>
    </comment>
  </commentList>
</comments>
</file>

<file path=xl/sharedStrings.xml><?xml version="1.0" encoding="utf-8"?>
<sst xmlns="http://schemas.openxmlformats.org/spreadsheetml/2006/main" count="759" uniqueCount="273">
  <si>
    <t>区　　分</t>
    <rPh sb="0" eb="1">
      <t>ク</t>
    </rPh>
    <rPh sb="3" eb="4">
      <t>ブン</t>
    </rPh>
    <phoneticPr fontId="2"/>
  </si>
  <si>
    <t>千円</t>
    <rPh sb="0" eb="2">
      <t>センエン</t>
    </rPh>
    <phoneticPr fontId="2"/>
  </si>
  <si>
    <t>円</t>
    <rPh sb="0" eb="1">
      <t>エン</t>
    </rPh>
    <phoneticPr fontId="2"/>
  </si>
  <si>
    <t>千円</t>
  </si>
  <si>
    <t>.財　　政</t>
    <rPh sb="1" eb="2">
      <t>ザイ</t>
    </rPh>
    <rPh sb="4" eb="5">
      <t>セイ</t>
    </rPh>
    <phoneticPr fontId="2"/>
  </si>
  <si>
    <t>.会計別決算額</t>
    <rPh sb="1" eb="3">
      <t>カイケイ</t>
    </rPh>
    <rPh sb="3" eb="4">
      <t>ベツ</t>
    </rPh>
    <rPh sb="4" eb="6">
      <t>ケッサン</t>
    </rPh>
    <rPh sb="6" eb="7">
      <t>ガク</t>
    </rPh>
    <phoneticPr fontId="2"/>
  </si>
  <si>
    <t>（単位　千円）</t>
    <rPh sb="1" eb="3">
      <t>タンイ</t>
    </rPh>
    <rPh sb="4" eb="6">
      <t>センエン</t>
    </rPh>
    <phoneticPr fontId="2"/>
  </si>
  <si>
    <t>区　　　分</t>
    <rPh sb="0" eb="1">
      <t>ク</t>
    </rPh>
    <rPh sb="4" eb="5">
      <t>ブン</t>
    </rPh>
    <phoneticPr fontId="2"/>
  </si>
  <si>
    <t>歳入</t>
    <rPh sb="0" eb="2">
      <t>サイニュウ</t>
    </rPh>
    <phoneticPr fontId="2"/>
  </si>
  <si>
    <t>歳出</t>
    <rPh sb="0" eb="2">
      <t>サイシュツ</t>
    </rPh>
    <phoneticPr fontId="2"/>
  </si>
  <si>
    <t>総額</t>
    <rPh sb="0" eb="2">
      <t>ソウガク</t>
    </rPh>
    <phoneticPr fontId="2"/>
  </si>
  <si>
    <t>一般会計</t>
    <rPh sb="0" eb="2">
      <t>イッパン</t>
    </rPh>
    <rPh sb="2" eb="4">
      <t>カイケイ</t>
    </rPh>
    <phoneticPr fontId="2"/>
  </si>
  <si>
    <t>特別会計</t>
    <rPh sb="0" eb="4">
      <t>トクベツ</t>
    </rPh>
    <phoneticPr fontId="2"/>
  </si>
  <si>
    <t>国民健康保険特別会計</t>
    <rPh sb="0" eb="2">
      <t>コクミン</t>
    </rPh>
    <rPh sb="2" eb="4">
      <t>ケンコウ</t>
    </rPh>
    <rPh sb="4" eb="6">
      <t>ホケン</t>
    </rPh>
    <rPh sb="6" eb="10">
      <t>トクベツ</t>
    </rPh>
    <phoneticPr fontId="2"/>
  </si>
  <si>
    <t>老人保健特別会計</t>
    <rPh sb="0" eb="2">
      <t>ロウジン</t>
    </rPh>
    <rPh sb="2" eb="4">
      <t>ホケン</t>
    </rPh>
    <rPh sb="4" eb="8">
      <t>トクベツ</t>
    </rPh>
    <phoneticPr fontId="2"/>
  </si>
  <si>
    <t>介護保険特別会計</t>
    <rPh sb="0" eb="2">
      <t>カイゴ</t>
    </rPh>
    <rPh sb="2" eb="4">
      <t>ホケン</t>
    </rPh>
    <rPh sb="4" eb="8">
      <t>トクベツ</t>
    </rPh>
    <phoneticPr fontId="2"/>
  </si>
  <si>
    <t>温泉財産区特別会計</t>
    <rPh sb="0" eb="2">
      <t>オンセン</t>
    </rPh>
    <rPh sb="2" eb="4">
      <t>ザイサン</t>
    </rPh>
    <rPh sb="4" eb="5">
      <t>ク</t>
    </rPh>
    <rPh sb="5" eb="9">
      <t>トクベツ</t>
    </rPh>
    <phoneticPr fontId="2"/>
  </si>
  <si>
    <t>宮城野財産区特別会計</t>
    <rPh sb="0" eb="3">
      <t>ミヤギノ</t>
    </rPh>
    <rPh sb="3" eb="5">
      <t>ザイサン</t>
    </rPh>
    <rPh sb="5" eb="6">
      <t>ク</t>
    </rPh>
    <rPh sb="6" eb="10">
      <t>トクベツ</t>
    </rPh>
    <phoneticPr fontId="2"/>
  </si>
  <si>
    <t>仙石原財産区特別会計</t>
    <rPh sb="0" eb="2">
      <t>センゴク</t>
    </rPh>
    <rPh sb="2" eb="3">
      <t>ハラ</t>
    </rPh>
    <rPh sb="3" eb="5">
      <t>ザイサン</t>
    </rPh>
    <rPh sb="5" eb="6">
      <t>ク</t>
    </rPh>
    <rPh sb="6" eb="10">
      <t>トクベツ</t>
    </rPh>
    <phoneticPr fontId="2"/>
  </si>
  <si>
    <t>蛸川財産区特別会計</t>
    <rPh sb="0" eb="1">
      <t>タコ</t>
    </rPh>
    <rPh sb="1" eb="2">
      <t>カワ</t>
    </rPh>
    <rPh sb="2" eb="4">
      <t>ザイサン</t>
    </rPh>
    <rPh sb="4" eb="5">
      <t>ク</t>
    </rPh>
    <rPh sb="5" eb="9">
      <t>トクベツ</t>
    </rPh>
    <phoneticPr fontId="2"/>
  </si>
  <si>
    <t>温泉特別会計</t>
    <rPh sb="0" eb="2">
      <t>オンセン</t>
    </rPh>
    <rPh sb="2" eb="6">
      <t>トクベツ</t>
    </rPh>
    <phoneticPr fontId="2"/>
  </si>
  <si>
    <t>育英奨学金特別会計</t>
    <rPh sb="0" eb="2">
      <t>イクエイ</t>
    </rPh>
    <rPh sb="2" eb="5">
      <t>ショウガクキン</t>
    </rPh>
    <rPh sb="5" eb="9">
      <t>トクベツ</t>
    </rPh>
    <phoneticPr fontId="2"/>
  </si>
  <si>
    <t>下水道事業特別会計</t>
    <rPh sb="0" eb="3">
      <t>ゲスイドウ</t>
    </rPh>
    <rPh sb="3" eb="5">
      <t>ジギョウ</t>
    </rPh>
    <rPh sb="5" eb="9">
      <t>トクベツ</t>
    </rPh>
    <phoneticPr fontId="2"/>
  </si>
  <si>
    <t>総務部財務課</t>
    <rPh sb="0" eb="2">
      <t>ソウム</t>
    </rPh>
    <rPh sb="2" eb="3">
      <t>ブ</t>
    </rPh>
    <rPh sb="3" eb="5">
      <t>ザイム</t>
    </rPh>
    <rPh sb="5" eb="6">
      <t>カ</t>
    </rPh>
    <phoneticPr fontId="2"/>
  </si>
  <si>
    <t>.企業会計決算額</t>
    <rPh sb="1" eb="3">
      <t>キギョウ</t>
    </rPh>
    <rPh sb="3" eb="5">
      <t>カイケイ</t>
    </rPh>
    <rPh sb="5" eb="7">
      <t>ケッサン</t>
    </rPh>
    <rPh sb="7" eb="8">
      <t>ガク</t>
    </rPh>
    <phoneticPr fontId="2"/>
  </si>
  <si>
    <t>水道事業会計</t>
    <rPh sb="0" eb="2">
      <t>スイドウ</t>
    </rPh>
    <rPh sb="2" eb="4">
      <t>ジギョウ</t>
    </rPh>
    <rPh sb="4" eb="6">
      <t>カイケイ</t>
    </rPh>
    <phoneticPr fontId="2"/>
  </si>
  <si>
    <t>収益的収支</t>
    <rPh sb="0" eb="3">
      <t>シュウエキテキ</t>
    </rPh>
    <rPh sb="3" eb="5">
      <t>シュウシ</t>
    </rPh>
    <phoneticPr fontId="2"/>
  </si>
  <si>
    <t>資本的収支</t>
    <rPh sb="0" eb="3">
      <t>シホンテキ</t>
    </rPh>
    <rPh sb="3" eb="5">
      <t>シュウシ</t>
    </rPh>
    <phoneticPr fontId="2"/>
  </si>
  <si>
    <t>-</t>
  </si>
  <si>
    <t>.一般会計歳入決算状況</t>
    <rPh sb="1" eb="3">
      <t>イッパン</t>
    </rPh>
    <rPh sb="3" eb="5">
      <t>カイケイ</t>
    </rPh>
    <rPh sb="5" eb="7">
      <t>サイニュウ</t>
    </rPh>
    <rPh sb="7" eb="9">
      <t>ケッサン</t>
    </rPh>
    <rPh sb="9" eb="11">
      <t>ジョウキョウ</t>
    </rPh>
    <phoneticPr fontId="2"/>
  </si>
  <si>
    <t>総数</t>
    <rPh sb="0" eb="2">
      <t>ソウスウ</t>
    </rPh>
    <phoneticPr fontId="2"/>
  </si>
  <si>
    <t>町税</t>
    <rPh sb="0" eb="2">
      <t>チョウゼイ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</si>
  <si>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</si>
  <si>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</si>
  <si>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ゴルフ場利用税交付金</t>
    <rPh sb="3" eb="4">
      <t>ジョウ</t>
    </rPh>
    <rPh sb="4" eb="6">
      <t>リヨウ</t>
    </rPh>
    <rPh sb="6" eb="7">
      <t>ゼイ</t>
    </rPh>
    <rPh sb="7" eb="10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</si>
  <si>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</si>
  <si>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</si>
  <si>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</si>
  <si>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</si>
  <si>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</si>
  <si>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</si>
  <si>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</si>
  <si>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</si>
  <si>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3">
      <t>シシュツ</t>
    </rPh>
    <rPh sb="3" eb="4">
      <t>キン</t>
    </rPh>
    <phoneticPr fontId="2"/>
  </si>
  <si>
    <t>財産収入</t>
    <rPh sb="0" eb="2">
      <t>ザイサン</t>
    </rPh>
    <rPh sb="2" eb="4">
      <t>シュウニュウ</t>
    </rPh>
    <phoneticPr fontId="2"/>
  </si>
  <si>
    <t>寄付金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</si>
  <si>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</si>
  <si>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</si>
  <si>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</si>
  <si>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マチ</t>
    </rPh>
    <rPh sb="1" eb="2">
      <t>サイ</t>
    </rPh>
    <phoneticPr fontId="2"/>
  </si>
  <si>
    <t>注）住民1人当たりの決算額は、各年度末住民基本台帳人口による</t>
    <rPh sb="0" eb="1">
      <t>チュウ</t>
    </rPh>
    <rPh sb="2" eb="4">
      <t>ジュウミン</t>
    </rPh>
    <rPh sb="5" eb="6">
      <t>ニン</t>
    </rPh>
    <rPh sb="6" eb="7">
      <t>ア</t>
    </rPh>
    <rPh sb="10" eb="12">
      <t>ケッサン</t>
    </rPh>
    <rPh sb="12" eb="13">
      <t>ガク</t>
    </rPh>
    <rPh sb="15" eb="19">
      <t>カクネンドマツ</t>
    </rPh>
    <rPh sb="19" eb="21">
      <t>ジュウミン</t>
    </rPh>
    <rPh sb="21" eb="23">
      <t>キホン</t>
    </rPh>
    <rPh sb="23" eb="25">
      <t>ダイチョウ</t>
    </rPh>
    <rPh sb="25" eb="27">
      <t>ジンコウ</t>
    </rPh>
    <phoneticPr fontId="2"/>
  </si>
  <si>
    <t>.一般会計歳出性質別決算状況</t>
    <rPh sb="1" eb="3">
      <t>イッパン</t>
    </rPh>
    <rPh sb="3" eb="5">
      <t>カイケイ</t>
    </rPh>
    <rPh sb="5" eb="7">
      <t>サイシュツ</t>
    </rPh>
    <rPh sb="7" eb="9">
      <t>セイシツ</t>
    </rPh>
    <rPh sb="9" eb="10">
      <t>ベツ</t>
    </rPh>
    <rPh sb="10" eb="12">
      <t>ケッサン</t>
    </rPh>
    <rPh sb="12" eb="14">
      <t>ジョウキョウ</t>
    </rPh>
    <phoneticPr fontId="2"/>
  </si>
  <si>
    <t>筆</t>
  </si>
  <si>
    <t>.公有財産（土地及び建物）の状況</t>
    <rPh sb="1" eb="3">
      <t>コウユウ</t>
    </rPh>
    <rPh sb="3" eb="5">
      <t>ザイサン</t>
    </rPh>
    <rPh sb="6" eb="8">
      <t>トチ</t>
    </rPh>
    <rPh sb="8" eb="9">
      <t>オヨ</t>
    </rPh>
    <rPh sb="10" eb="12">
      <t>タテモノ</t>
    </rPh>
    <rPh sb="14" eb="16">
      <t>ジョウキョウ</t>
    </rPh>
    <phoneticPr fontId="2"/>
  </si>
  <si>
    <t>区　　　　　　分</t>
    <rPh sb="0" eb="1">
      <t>ク</t>
    </rPh>
    <rPh sb="7" eb="8">
      <t>ブン</t>
    </rPh>
    <phoneticPr fontId="2"/>
  </si>
  <si>
    <t>施  設  数</t>
    <rPh sb="0" eb="1">
      <t>ホドコ</t>
    </rPh>
    <rPh sb="3" eb="4">
      <t>セツ</t>
    </rPh>
    <rPh sb="6" eb="7">
      <t>スウ</t>
    </rPh>
    <phoneticPr fontId="2"/>
  </si>
  <si>
    <t>土  地  （㎡）</t>
    <rPh sb="0" eb="1">
      <t>ツチ</t>
    </rPh>
    <rPh sb="3" eb="4">
      <t>チ</t>
    </rPh>
    <phoneticPr fontId="2"/>
  </si>
  <si>
    <t>建物</t>
    <rPh sb="0" eb="2">
      <t>タテモノ</t>
    </rPh>
    <phoneticPr fontId="2"/>
  </si>
  <si>
    <t>木造（床面積）</t>
    <rPh sb="0" eb="2">
      <t>モクゾウ</t>
    </rPh>
    <rPh sb="3" eb="6">
      <t>ユカメンセキ</t>
    </rPh>
    <phoneticPr fontId="2"/>
  </si>
  <si>
    <t>非木造（床面積）</t>
    <rPh sb="0" eb="1">
      <t>ヒ</t>
    </rPh>
    <rPh sb="1" eb="3">
      <t>モクゾウ</t>
    </rPh>
    <rPh sb="4" eb="7">
      <t>ユカメンセキ</t>
    </rPh>
    <phoneticPr fontId="2"/>
  </si>
  <si>
    <t>行政財産</t>
    <rPh sb="0" eb="2">
      <t>ギョウセイ</t>
    </rPh>
    <rPh sb="2" eb="4">
      <t>ザイサン</t>
    </rPh>
    <phoneticPr fontId="2"/>
  </si>
  <si>
    <t>公用財産</t>
    <rPh sb="0" eb="2">
      <t>コウヨウ</t>
    </rPh>
    <rPh sb="2" eb="4">
      <t>ザイサン</t>
    </rPh>
    <phoneticPr fontId="2"/>
  </si>
  <si>
    <t>庁舎</t>
    <rPh sb="0" eb="2">
      <t>チョウシャ</t>
    </rPh>
    <phoneticPr fontId="2"/>
  </si>
  <si>
    <t>出張所</t>
    <rPh sb="0" eb="2">
      <t>シュッチョウ</t>
    </rPh>
    <rPh sb="2" eb="3">
      <t>ジョ</t>
    </rPh>
    <phoneticPr fontId="2"/>
  </si>
  <si>
    <t>消防施設</t>
    <rPh sb="0" eb="2">
      <t>ショウボウ</t>
    </rPh>
    <rPh sb="2" eb="4">
      <t>シセツ</t>
    </rPh>
    <phoneticPr fontId="2"/>
  </si>
  <si>
    <t>衛生施設</t>
    <rPh sb="0" eb="2">
      <t>エイセイ</t>
    </rPh>
    <rPh sb="2" eb="4">
      <t>シセツ</t>
    </rPh>
    <phoneticPr fontId="2"/>
  </si>
  <si>
    <t>その他の施設</t>
    <rPh sb="2" eb="3">
      <t>タ</t>
    </rPh>
    <rPh sb="4" eb="6">
      <t>シセツ</t>
    </rPh>
    <phoneticPr fontId="2"/>
  </si>
  <si>
    <t>公共用財産</t>
    <rPh sb="0" eb="2">
      <t>コウキョウ</t>
    </rPh>
    <rPh sb="2" eb="3">
      <t>ヨウ</t>
    </rPh>
    <rPh sb="3" eb="5">
      <t>ザイサン</t>
    </rPh>
    <phoneticPr fontId="2"/>
  </si>
  <si>
    <t>小・中学校</t>
    <rPh sb="0" eb="1">
      <t>ショウ</t>
    </rPh>
    <rPh sb="2" eb="5">
      <t>チュウガッコウ</t>
    </rPh>
    <phoneticPr fontId="2"/>
  </si>
  <si>
    <t>幼稚園</t>
    <rPh sb="0" eb="3">
      <t>ヨウチエン</t>
    </rPh>
    <phoneticPr fontId="2"/>
  </si>
  <si>
    <t>公営住宅</t>
    <rPh sb="0" eb="2">
      <t>コウエイ</t>
    </rPh>
    <rPh sb="2" eb="4">
      <t>ジュウタク</t>
    </rPh>
    <phoneticPr fontId="2"/>
  </si>
  <si>
    <t>公園</t>
    <rPh sb="0" eb="2">
      <t>コウエン</t>
    </rPh>
    <phoneticPr fontId="2"/>
  </si>
  <si>
    <t>保育園</t>
    <rPh sb="0" eb="3">
      <t>ホイクエン</t>
    </rPh>
    <phoneticPr fontId="2"/>
  </si>
  <si>
    <t>公民館</t>
    <rPh sb="0" eb="3">
      <t>コウミンカン</t>
    </rPh>
    <phoneticPr fontId="2"/>
  </si>
  <si>
    <t>普通財産</t>
    <rPh sb="0" eb="2">
      <t>フツウ</t>
    </rPh>
    <rPh sb="2" eb="4">
      <t>ザイサン</t>
    </rPh>
    <phoneticPr fontId="2"/>
  </si>
  <si>
    <t>町有建物等施設</t>
    <rPh sb="0" eb="1">
      <t>マチ</t>
    </rPh>
    <rPh sb="1" eb="2">
      <t>ユウ</t>
    </rPh>
    <rPh sb="2" eb="5">
      <t>タテモノナド</t>
    </rPh>
    <rPh sb="5" eb="7">
      <t>シセツ</t>
    </rPh>
    <phoneticPr fontId="2"/>
  </si>
  <si>
    <t>山林（所有に係るもの）</t>
    <rPh sb="0" eb="2">
      <t>サンリン</t>
    </rPh>
    <rPh sb="3" eb="5">
      <t>ショユウ</t>
    </rPh>
    <rPh sb="6" eb="7">
      <t>カカワ</t>
    </rPh>
    <phoneticPr fontId="2"/>
  </si>
  <si>
    <t>山林（共有に係るもの）</t>
    <rPh sb="0" eb="2">
      <t>サンリン</t>
    </rPh>
    <rPh sb="3" eb="5">
      <t>キョウユウ</t>
    </rPh>
    <rPh sb="6" eb="7">
      <t>カカ</t>
    </rPh>
    <phoneticPr fontId="2"/>
  </si>
  <si>
    <t>原野</t>
    <rPh sb="0" eb="2">
      <t>ゲンヤ</t>
    </rPh>
    <phoneticPr fontId="2"/>
  </si>
  <si>
    <t>雑種地</t>
    <rPh sb="0" eb="2">
      <t>ザッシュ</t>
    </rPh>
    <rPh sb="2" eb="3">
      <t>チ</t>
    </rPh>
    <phoneticPr fontId="2"/>
  </si>
  <si>
    <t>宅地</t>
    <rPh sb="0" eb="2">
      <t>タクチ</t>
    </rPh>
    <phoneticPr fontId="2"/>
  </si>
  <si>
    <t>墓地</t>
    <rPh sb="0" eb="2">
      <t>ボチ</t>
    </rPh>
    <phoneticPr fontId="2"/>
  </si>
  <si>
    <t>財産区</t>
    <rPh sb="0" eb="2">
      <t>ザイサン</t>
    </rPh>
    <rPh sb="2" eb="3">
      <t>ク</t>
    </rPh>
    <phoneticPr fontId="2"/>
  </si>
  <si>
    <t>温泉財産区</t>
    <rPh sb="0" eb="2">
      <t>オンセン</t>
    </rPh>
    <rPh sb="2" eb="4">
      <t>ザイサン</t>
    </rPh>
    <rPh sb="4" eb="5">
      <t>ク</t>
    </rPh>
    <phoneticPr fontId="2"/>
  </si>
  <si>
    <t>山林</t>
    <rPh sb="0" eb="2">
      <t>サンリン</t>
    </rPh>
    <phoneticPr fontId="2"/>
  </si>
  <si>
    <t>持分2,907/10,000</t>
    <rPh sb="0" eb="2">
      <t>モチブン</t>
    </rPh>
    <phoneticPr fontId="2"/>
  </si>
  <si>
    <t>仙石原財産区（山林）</t>
    <rPh sb="0" eb="2">
      <t>センゴク</t>
    </rPh>
    <rPh sb="2" eb="3">
      <t>ハラ</t>
    </rPh>
    <rPh sb="3" eb="5">
      <t>ザイサン</t>
    </rPh>
    <rPh sb="5" eb="6">
      <t>ク</t>
    </rPh>
    <rPh sb="7" eb="9">
      <t>サンリン</t>
    </rPh>
    <phoneticPr fontId="2"/>
  </si>
  <si>
    <t>宮城野財産区（山林）</t>
    <rPh sb="0" eb="3">
      <t>ミヤギノ</t>
    </rPh>
    <rPh sb="3" eb="5">
      <t>ザイサン</t>
    </rPh>
    <rPh sb="5" eb="6">
      <t>ク</t>
    </rPh>
    <rPh sb="7" eb="9">
      <t>サンリン</t>
    </rPh>
    <phoneticPr fontId="2"/>
  </si>
  <si>
    <t>持分676/10,000</t>
    <rPh sb="0" eb="2">
      <t>モチブン</t>
    </rPh>
    <phoneticPr fontId="2"/>
  </si>
  <si>
    <t>蛸川財産区（山林）</t>
    <rPh sb="0" eb="1">
      <t>タコ</t>
    </rPh>
    <rPh sb="1" eb="2">
      <t>カワ</t>
    </rPh>
    <rPh sb="2" eb="4">
      <t>ザイサン</t>
    </rPh>
    <rPh sb="4" eb="5">
      <t>ク</t>
    </rPh>
    <rPh sb="6" eb="8">
      <t>サンリン</t>
    </rPh>
    <phoneticPr fontId="2"/>
  </si>
  <si>
    <t>注）山林のうち(　）の数値は全体のものを、（　）外の数値は持分権により按分</t>
    <rPh sb="0" eb="1">
      <t>チュウ</t>
    </rPh>
    <rPh sb="2" eb="4">
      <t>サンリン</t>
    </rPh>
    <rPh sb="11" eb="13">
      <t>スウチ</t>
    </rPh>
    <rPh sb="14" eb="16">
      <t>ゼンタイ</t>
    </rPh>
    <rPh sb="24" eb="25">
      <t>ソト</t>
    </rPh>
    <rPh sb="26" eb="28">
      <t>スウチ</t>
    </rPh>
    <rPh sb="29" eb="30">
      <t>モ</t>
    </rPh>
    <rPh sb="30" eb="31">
      <t>ブン</t>
    </rPh>
    <rPh sb="31" eb="32">
      <t>ケン</t>
    </rPh>
    <rPh sb="35" eb="36">
      <t>アン</t>
    </rPh>
    <rPh sb="36" eb="37">
      <t>ブン</t>
    </rPh>
    <phoneticPr fontId="2"/>
  </si>
  <si>
    <t>％</t>
  </si>
  <si>
    <t>円</t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</si>
  <si>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</si>
  <si>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</si>
  <si>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持分791/10,000</t>
    <rPh sb="0" eb="2">
      <t>モチブン</t>
    </rPh>
    <phoneticPr fontId="2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</si>
  <si>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</si>
  <si>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2"/>
  </si>
  <si>
    <t>注）本表の集計は地方自治法第252条の17の5第2項に基づく地方財政状況調査によるもの。なお住民1人当たりの決算額は、各年度末住民基本台帳人口による。</t>
    <rPh sb="0" eb="1">
      <t>チュウ</t>
    </rPh>
    <rPh sb="2" eb="3">
      <t>ホン</t>
    </rPh>
    <rPh sb="3" eb="4">
      <t>ヒョウ</t>
    </rPh>
    <rPh sb="5" eb="7">
      <t>シュウケイ</t>
    </rPh>
    <rPh sb="8" eb="10">
      <t>チホウ</t>
    </rPh>
    <rPh sb="10" eb="12">
      <t>ジチ</t>
    </rPh>
    <rPh sb="12" eb="13">
      <t>ホウ</t>
    </rPh>
    <rPh sb="13" eb="14">
      <t>ダイ</t>
    </rPh>
    <rPh sb="17" eb="18">
      <t>ジョウ</t>
    </rPh>
    <rPh sb="23" eb="24">
      <t>ダイ</t>
    </rPh>
    <rPh sb="25" eb="26">
      <t>コウ</t>
    </rPh>
    <rPh sb="27" eb="28">
      <t>モト</t>
    </rPh>
    <rPh sb="30" eb="32">
      <t>チホウ</t>
    </rPh>
    <rPh sb="32" eb="34">
      <t>ザイセイ</t>
    </rPh>
    <rPh sb="34" eb="36">
      <t>ジョウキョウ</t>
    </rPh>
    <rPh sb="36" eb="38">
      <t>チョウサ</t>
    </rPh>
    <rPh sb="46" eb="48">
      <t>ジュウミン</t>
    </rPh>
    <rPh sb="49" eb="50">
      <t>ニン</t>
    </rPh>
    <rPh sb="50" eb="51">
      <t>ア</t>
    </rPh>
    <rPh sb="54" eb="56">
      <t>ケッサン</t>
    </rPh>
    <rPh sb="56" eb="57">
      <t>ガク</t>
    </rPh>
    <rPh sb="59" eb="63">
      <t>カクネンドマツ</t>
    </rPh>
    <rPh sb="63" eb="65">
      <t>ジュウミン</t>
    </rPh>
    <rPh sb="65" eb="67">
      <t>キホン</t>
    </rPh>
    <rPh sb="67" eb="69">
      <t>ダイチョウ</t>
    </rPh>
    <rPh sb="69" eb="71">
      <t>ジンコウ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</si>
  <si>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</si>
  <si>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入湯税</t>
    <rPh sb="0" eb="2">
      <t>ニュウトウ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</si>
  <si>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</si>
  <si>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町たばこ税</t>
    <rPh sb="0" eb="1">
      <t>マチ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</si>
  <si>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</si>
  <si>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交付金</t>
    <rPh sb="0" eb="3">
      <t>コウフキン</t>
    </rPh>
    <phoneticPr fontId="2"/>
  </si>
  <si>
    <t>純固定資産税</t>
    <rPh sb="0" eb="1">
      <t>ジュン</t>
    </rPh>
    <rPh sb="1" eb="3">
      <t>コテイ</t>
    </rPh>
    <rPh sb="3" eb="6">
      <t>シサンゼイ</t>
    </rPh>
    <phoneticPr fontId="2"/>
  </si>
  <si>
    <t>固定資産税</t>
    <rPh sb="0" eb="2">
      <t>コテイ</t>
    </rPh>
    <rPh sb="2" eb="4">
      <t>シサン</t>
    </rPh>
    <rPh sb="4" eb="5">
      <t>ゼイ</t>
    </rPh>
    <phoneticPr fontId="2"/>
  </si>
  <si>
    <t>法人町民税</t>
    <rPh sb="0" eb="2">
      <t>ホウジン</t>
    </rPh>
    <rPh sb="2" eb="4">
      <t>チョウミン</t>
    </rPh>
    <rPh sb="4" eb="5">
      <t>ゼイ</t>
    </rPh>
    <phoneticPr fontId="2"/>
  </si>
  <si>
    <t>個人町民税</t>
    <rPh sb="0" eb="2">
      <t>コジン</t>
    </rPh>
    <rPh sb="2" eb="4">
      <t>チョウミン</t>
    </rPh>
    <rPh sb="4" eb="5">
      <t>ゼイ</t>
    </rPh>
    <phoneticPr fontId="2"/>
  </si>
  <si>
    <t>町民税</t>
    <rPh sb="0" eb="2">
      <t>チョウミン</t>
    </rPh>
    <rPh sb="2" eb="3">
      <t>ゼイ</t>
    </rPh>
    <phoneticPr fontId="2"/>
  </si>
  <si>
    <t>人</t>
    <rPh sb="0" eb="1">
      <t>ヒト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</si>
  <si>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</si>
  <si>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現年度分</t>
    <rPh sb="0" eb="1">
      <t>ゲン</t>
    </rPh>
    <rPh sb="1" eb="3">
      <t>ネンド</t>
    </rPh>
    <rPh sb="3" eb="4">
      <t>フン</t>
    </rPh>
    <phoneticPr fontId="2"/>
  </si>
  <si>
    <t>総　額　Ⓐ</t>
    <rPh sb="0" eb="1">
      <t>フサ</t>
    </rPh>
    <rPh sb="2" eb="3">
      <t>ガク</t>
    </rPh>
    <phoneticPr fontId="2"/>
  </si>
  <si>
    <t>義務者数</t>
    <rPh sb="0" eb="3">
      <t>ギムシャ</t>
    </rPh>
    <rPh sb="3" eb="4">
      <t>スウ</t>
    </rPh>
    <phoneticPr fontId="2"/>
  </si>
  <si>
    <t>徴　収　率</t>
    <rPh sb="0" eb="1">
      <t>チョウ</t>
    </rPh>
    <rPh sb="2" eb="3">
      <t>シュウ</t>
    </rPh>
    <rPh sb="4" eb="5">
      <t>リツ</t>
    </rPh>
    <phoneticPr fontId="2"/>
  </si>
  <si>
    <t>収　入　額</t>
    <rPh sb="0" eb="1">
      <t>オサム</t>
    </rPh>
    <rPh sb="2" eb="3">
      <t>イ</t>
    </rPh>
    <rPh sb="4" eb="5">
      <t>ガク</t>
    </rPh>
    <phoneticPr fontId="2"/>
  </si>
  <si>
    <t>納    税</t>
    <rPh sb="0" eb="1">
      <t>オサム</t>
    </rPh>
    <rPh sb="5" eb="6">
      <t>ゼイ</t>
    </rPh>
    <phoneticPr fontId="2"/>
  </si>
  <si>
    <t>調　　定　　額</t>
    <rPh sb="0" eb="1">
      <t>チョウ</t>
    </rPh>
    <rPh sb="3" eb="4">
      <t>サダム</t>
    </rPh>
    <rPh sb="6" eb="7">
      <t>ガク</t>
    </rPh>
    <phoneticPr fontId="2"/>
  </si>
  <si>
    <t>現 年 度</t>
    <rPh sb="0" eb="1">
      <t>ゲン</t>
    </rPh>
    <rPh sb="2" eb="3">
      <t>トシ</t>
    </rPh>
    <rPh sb="4" eb="5">
      <t>タビ</t>
    </rPh>
    <phoneticPr fontId="2"/>
  </si>
  <si>
    <t>税　目　別</t>
    <rPh sb="0" eb="1">
      <t>ゼイ</t>
    </rPh>
    <rPh sb="2" eb="3">
      <t>メ</t>
    </rPh>
    <rPh sb="4" eb="5">
      <t>ベツ</t>
    </rPh>
    <phoneticPr fontId="2"/>
  </si>
  <si>
    <t>.町税徴収状況</t>
    <rPh sb="1" eb="3">
      <t>チョウゼイ</t>
    </rPh>
    <rPh sb="3" eb="4">
      <t>チョウ</t>
    </rPh>
    <rPh sb="4" eb="5">
      <t>シュウ</t>
    </rPh>
    <rPh sb="5" eb="7">
      <t>ジョウキョウ</t>
    </rPh>
    <phoneticPr fontId="2"/>
  </si>
  <si>
    <t>.固定資産税評価状況</t>
    <rPh sb="1" eb="3">
      <t>コテイ</t>
    </rPh>
    <rPh sb="3" eb="6">
      <t>シサンゼイ</t>
    </rPh>
    <rPh sb="6" eb="8">
      <t>ヒョウカ</t>
    </rPh>
    <rPh sb="8" eb="10">
      <t>ジョウキョウ</t>
    </rPh>
    <phoneticPr fontId="2"/>
  </si>
  <si>
    <t>(1) 土　　地</t>
    <rPh sb="4" eb="5">
      <t>ツチ</t>
    </rPh>
    <rPh sb="7" eb="8">
      <t>チ</t>
    </rPh>
    <phoneticPr fontId="2"/>
  </si>
  <si>
    <t>(各年1月1日）</t>
    <rPh sb="1" eb="3">
      <t>カクネン</t>
    </rPh>
    <rPh sb="4" eb="5">
      <t>ツキ</t>
    </rPh>
    <rPh sb="6" eb="7">
      <t>ニチ</t>
    </rPh>
    <phoneticPr fontId="2"/>
  </si>
  <si>
    <t>納税義務者</t>
    <rPh sb="0" eb="2">
      <t>ノウゼイ</t>
    </rPh>
    <rPh sb="2" eb="5">
      <t>ギムシャ</t>
    </rPh>
    <phoneticPr fontId="2"/>
  </si>
  <si>
    <t>筆　数</t>
    <rPh sb="0" eb="1">
      <t>フデ</t>
    </rPh>
    <rPh sb="2" eb="3">
      <t>スウ</t>
    </rPh>
    <phoneticPr fontId="2"/>
  </si>
  <si>
    <t>地　積　Ⓐ</t>
    <rPh sb="0" eb="1">
      <t>チ</t>
    </rPh>
    <rPh sb="2" eb="3">
      <t>セキ</t>
    </rPh>
    <phoneticPr fontId="2"/>
  </si>
  <si>
    <t>評価額Ⓑ</t>
    <rPh sb="0" eb="3">
      <t>ヒョウカガク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</si>
  <si>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</si>
  <si>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平均価格</t>
    <rPh sb="0" eb="2">
      <t>ヘイキン</t>
    </rPh>
    <rPh sb="2" eb="4">
      <t>カカク</t>
    </rPh>
    <phoneticPr fontId="2"/>
  </si>
  <si>
    <t>筆</t>
    <rPh sb="0" eb="1">
      <t>フデ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</si>
  <si>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</si>
  <si>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</si>
  <si>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宅  地</t>
    <rPh sb="0" eb="1">
      <t>タク</t>
    </rPh>
    <rPh sb="3" eb="4">
      <t>チ</t>
    </rPh>
    <phoneticPr fontId="2"/>
  </si>
  <si>
    <t>鉱泉地</t>
    <rPh sb="0" eb="2">
      <t>コウセン</t>
    </rPh>
    <rPh sb="2" eb="3">
      <t>チ</t>
    </rPh>
    <phoneticPr fontId="2"/>
  </si>
  <si>
    <t>池  沼</t>
    <rPh sb="0" eb="1">
      <t>イケ</t>
    </rPh>
    <rPh sb="3" eb="4">
      <t>ヌマ</t>
    </rPh>
    <phoneticPr fontId="2"/>
  </si>
  <si>
    <t>山  林</t>
    <rPh sb="0" eb="1">
      <t>ヤマ</t>
    </rPh>
    <rPh sb="3" eb="4">
      <t>ハヤシ</t>
    </rPh>
    <phoneticPr fontId="2"/>
  </si>
  <si>
    <t>原  野</t>
    <rPh sb="0" eb="1">
      <t>ハラ</t>
    </rPh>
    <rPh sb="3" eb="4">
      <t>ノ</t>
    </rPh>
    <phoneticPr fontId="2"/>
  </si>
  <si>
    <t>ゴルフ場用地</t>
    <rPh sb="3" eb="4">
      <t>ジョウ</t>
    </rPh>
    <rPh sb="4" eb="6">
      <t>ヨウチ</t>
    </rPh>
    <phoneticPr fontId="2"/>
  </si>
  <si>
    <t>鉄軌道用地</t>
    <rPh sb="0" eb="1">
      <t>テツ</t>
    </rPh>
    <rPh sb="1" eb="3">
      <t>キドウ</t>
    </rPh>
    <rPh sb="3" eb="5">
      <t>ヨウチ</t>
    </rPh>
    <phoneticPr fontId="2"/>
  </si>
  <si>
    <t>その他雑種地</t>
    <rPh sb="2" eb="3">
      <t>タ</t>
    </rPh>
    <rPh sb="3" eb="5">
      <t>ザッシュ</t>
    </rPh>
    <rPh sb="5" eb="6">
      <t>チ</t>
    </rPh>
    <phoneticPr fontId="2"/>
  </si>
  <si>
    <t>(2) 家　　　　屋</t>
    <rPh sb="4" eb="5">
      <t>イエ</t>
    </rPh>
    <rPh sb="9" eb="10">
      <t>ヤ</t>
    </rPh>
    <phoneticPr fontId="2"/>
  </si>
  <si>
    <t>　ア.  木造・非木造別家屋</t>
    <rPh sb="5" eb="7">
      <t>モクゾウ</t>
    </rPh>
    <rPh sb="8" eb="9">
      <t>ヒ</t>
    </rPh>
    <rPh sb="9" eb="11">
      <t>モクゾウ</t>
    </rPh>
    <rPh sb="11" eb="12">
      <t>ベツ</t>
    </rPh>
    <rPh sb="12" eb="14">
      <t>カオク</t>
    </rPh>
    <phoneticPr fontId="2"/>
  </si>
  <si>
    <t>棟数</t>
    <rPh sb="0" eb="1">
      <t>ムネ</t>
    </rPh>
    <rPh sb="1" eb="2">
      <t>スウ</t>
    </rPh>
    <phoneticPr fontId="2"/>
  </si>
  <si>
    <t>床面積</t>
    <rPh sb="0" eb="1">
      <t>ユカ</t>
    </rPh>
    <rPh sb="1" eb="3">
      <t>メンセキ</t>
    </rPh>
    <phoneticPr fontId="2"/>
  </si>
  <si>
    <t>決定価格</t>
    <rPh sb="0" eb="2">
      <t>ケッテイ</t>
    </rPh>
    <rPh sb="2" eb="4">
      <t>カカク</t>
    </rPh>
    <phoneticPr fontId="2"/>
  </si>
  <si>
    <t>総 数</t>
    <rPh sb="0" eb="1">
      <t>フサ</t>
    </rPh>
    <rPh sb="2" eb="3">
      <t>カズ</t>
    </rPh>
    <phoneticPr fontId="2"/>
  </si>
  <si>
    <t>木 造</t>
    <rPh sb="0" eb="1">
      <t>キ</t>
    </rPh>
    <rPh sb="2" eb="3">
      <t>ヅクリ</t>
    </rPh>
    <phoneticPr fontId="2"/>
  </si>
  <si>
    <t>非木造</t>
    <rPh sb="0" eb="1">
      <t>ヒ</t>
    </rPh>
    <rPh sb="1" eb="3">
      <t>モクゾウ</t>
    </rPh>
    <phoneticPr fontId="2"/>
  </si>
  <si>
    <t>木造（A)</t>
    <rPh sb="0" eb="2">
      <t>モクゾウ</t>
    </rPh>
    <phoneticPr fontId="2"/>
  </si>
  <si>
    <t>非木造（B)</t>
    <rPh sb="0" eb="1">
      <t>ヒ</t>
    </rPh>
    <rPh sb="1" eb="3">
      <t>モクゾウ</t>
    </rPh>
    <phoneticPr fontId="2"/>
  </si>
  <si>
    <t>木造（C)</t>
    <rPh sb="0" eb="2">
      <t>モクゾウ</t>
    </rPh>
    <phoneticPr fontId="2"/>
  </si>
  <si>
    <t>非木造（D)</t>
    <rPh sb="0" eb="1">
      <t>ヒ</t>
    </rPh>
    <rPh sb="1" eb="3">
      <t>モクゾウ</t>
    </rPh>
    <phoneticPr fontId="2"/>
  </si>
  <si>
    <t>木造C/A</t>
    <rPh sb="0" eb="2">
      <t>モクゾウ</t>
    </rPh>
    <phoneticPr fontId="2"/>
  </si>
  <si>
    <t>非木造D/B</t>
    <rPh sb="0" eb="1">
      <t>ヒ</t>
    </rPh>
    <rPh sb="1" eb="3">
      <t>モクゾウ</t>
    </rPh>
    <phoneticPr fontId="2"/>
  </si>
  <si>
    <t>　イ.  種類別家屋</t>
    <rPh sb="5" eb="7">
      <t>シュルイ</t>
    </rPh>
    <rPh sb="7" eb="8">
      <t>ベツ</t>
    </rPh>
    <rPh sb="8" eb="10">
      <t>カオク</t>
    </rPh>
    <phoneticPr fontId="2"/>
  </si>
  <si>
    <t>（各年1月1日）</t>
    <rPh sb="1" eb="3">
      <t>カクネン</t>
    </rPh>
    <rPh sb="4" eb="5">
      <t>ツキ</t>
    </rPh>
    <rPh sb="6" eb="7">
      <t>ニチ</t>
    </rPh>
    <phoneticPr fontId="2"/>
  </si>
  <si>
    <t>棟　　数</t>
    <rPh sb="0" eb="1">
      <t>ムネ</t>
    </rPh>
    <rPh sb="3" eb="4">
      <t>カズ</t>
    </rPh>
    <phoneticPr fontId="2"/>
  </si>
  <si>
    <t>床　面　積</t>
    <rPh sb="0" eb="1">
      <t>ユカ</t>
    </rPh>
    <rPh sb="2" eb="3">
      <t>メン</t>
    </rPh>
    <rPh sb="4" eb="5">
      <t>セキ</t>
    </rPh>
    <phoneticPr fontId="2"/>
  </si>
  <si>
    <t>木　造</t>
    <rPh sb="0" eb="1">
      <t>キ</t>
    </rPh>
    <rPh sb="2" eb="3">
      <t>ヅクリ</t>
    </rPh>
    <phoneticPr fontId="2"/>
  </si>
  <si>
    <t>（木造内訳）</t>
    <rPh sb="1" eb="3">
      <t>モクゾウ</t>
    </rPh>
    <rPh sb="3" eb="5">
      <t>ウチワケ</t>
    </rPh>
    <phoneticPr fontId="2"/>
  </si>
  <si>
    <t>専用住宅</t>
    <rPh sb="0" eb="2">
      <t>センヨウ</t>
    </rPh>
    <rPh sb="2" eb="4">
      <t>ジュウタク</t>
    </rPh>
    <phoneticPr fontId="2"/>
  </si>
  <si>
    <t>共同住宅・寄宿舎</t>
    <rPh sb="0" eb="2">
      <t>キョウドウ</t>
    </rPh>
    <rPh sb="2" eb="4">
      <t>ジュウタク</t>
    </rPh>
    <rPh sb="5" eb="8">
      <t>キシュクシャ</t>
    </rPh>
    <phoneticPr fontId="2"/>
  </si>
  <si>
    <t>併用住宅</t>
    <rPh sb="0" eb="2">
      <t>ヘイヨウ</t>
    </rPh>
    <rPh sb="2" eb="4">
      <t>ジュウタク</t>
    </rPh>
    <phoneticPr fontId="2"/>
  </si>
  <si>
    <t>旅館・ホテル・保養所</t>
    <rPh sb="0" eb="2">
      <t>リョカン</t>
    </rPh>
    <rPh sb="7" eb="9">
      <t>ホヨウ</t>
    </rPh>
    <rPh sb="9" eb="10">
      <t>ジョ</t>
    </rPh>
    <phoneticPr fontId="2"/>
  </si>
  <si>
    <t>事務所・銀行・店舗</t>
    <rPh sb="0" eb="2">
      <t>ジム</t>
    </rPh>
    <rPh sb="2" eb="3">
      <t>ジョ</t>
    </rPh>
    <rPh sb="4" eb="6">
      <t>ギンコウ</t>
    </rPh>
    <rPh sb="7" eb="9">
      <t>テンポ</t>
    </rPh>
    <phoneticPr fontId="2"/>
  </si>
  <si>
    <t>その他</t>
    <rPh sb="2" eb="3">
      <t>タ</t>
    </rPh>
    <phoneticPr fontId="2"/>
  </si>
  <si>
    <t>（非木造内訳）</t>
    <rPh sb="1" eb="2">
      <t>ヒ</t>
    </rPh>
    <rPh sb="2" eb="4">
      <t>モクゾウ</t>
    </rPh>
    <rPh sb="4" eb="6">
      <t>ウチワケ</t>
    </rPh>
    <phoneticPr fontId="2"/>
  </si>
  <si>
    <t>住宅・ｱﾊﾟｰﾄ・ﾏﾝｼｮﾝ</t>
    <rPh sb="0" eb="2">
      <t>ジュウタク</t>
    </rPh>
    <phoneticPr fontId="2"/>
  </si>
  <si>
    <t>店舗・事務所・銀行</t>
    <rPh sb="0" eb="2">
      <t>テンポ</t>
    </rPh>
    <rPh sb="3" eb="5">
      <t>ジム</t>
    </rPh>
    <rPh sb="5" eb="6">
      <t>ジョ</t>
    </rPh>
    <rPh sb="7" eb="9">
      <t>ギンコウ</t>
    </rPh>
    <phoneticPr fontId="2"/>
  </si>
  <si>
    <t>病院・ホテル</t>
    <rPh sb="0" eb="2">
      <t>ビョウイン</t>
    </rPh>
    <phoneticPr fontId="2"/>
  </si>
  <si>
    <t>(3) 償却資産</t>
    <rPh sb="4" eb="6">
      <t>ショウキャク</t>
    </rPh>
    <rPh sb="6" eb="8">
      <t>シサン</t>
    </rPh>
    <phoneticPr fontId="2"/>
  </si>
  <si>
    <t>　ア.  町評価分（課税標準額）</t>
    <rPh sb="5" eb="6">
      <t>マチ</t>
    </rPh>
    <rPh sb="6" eb="8">
      <t>ヒョウカ</t>
    </rPh>
    <rPh sb="8" eb="9">
      <t>フン</t>
    </rPh>
    <rPh sb="10" eb="12">
      <t>カゼイ</t>
    </rPh>
    <rPh sb="12" eb="14">
      <t>ヒョウジュン</t>
    </rPh>
    <rPh sb="14" eb="15">
      <t>ガク</t>
    </rPh>
    <phoneticPr fontId="2"/>
  </si>
  <si>
    <t xml:space="preserve">総   額 </t>
    <rPh sb="0" eb="1">
      <t>フサ</t>
    </rPh>
    <rPh sb="4" eb="5">
      <t>ガク</t>
    </rPh>
    <phoneticPr fontId="2"/>
  </si>
  <si>
    <t>構 築 物</t>
    <rPh sb="0" eb="1">
      <t>ガマエ</t>
    </rPh>
    <rPh sb="2" eb="3">
      <t>チク</t>
    </rPh>
    <rPh sb="4" eb="5">
      <t>ブツ</t>
    </rPh>
    <phoneticPr fontId="2"/>
  </si>
  <si>
    <t>機械及び装置</t>
    <rPh sb="0" eb="2">
      <t>キカイ</t>
    </rPh>
    <rPh sb="2" eb="3">
      <t>オヨ</t>
    </rPh>
    <rPh sb="4" eb="6">
      <t>ソウチ</t>
    </rPh>
    <phoneticPr fontId="2"/>
  </si>
  <si>
    <t>船   舶</t>
    <rPh sb="0" eb="1">
      <t>フネ</t>
    </rPh>
    <rPh sb="4" eb="5">
      <t>オオブネ</t>
    </rPh>
    <phoneticPr fontId="2"/>
  </si>
  <si>
    <t>航 空 機</t>
    <rPh sb="0" eb="1">
      <t>ワタル</t>
    </rPh>
    <rPh sb="2" eb="3">
      <t>カラ</t>
    </rPh>
    <rPh sb="4" eb="5">
      <t>キ</t>
    </rPh>
    <phoneticPr fontId="2"/>
  </si>
  <si>
    <t>車両及び運搬具</t>
    <rPh sb="0" eb="2">
      <t>シャリョウ</t>
    </rPh>
    <rPh sb="2" eb="3">
      <t>オヨ</t>
    </rPh>
    <rPh sb="4" eb="6">
      <t>ウンパン</t>
    </rPh>
    <rPh sb="6" eb="7">
      <t>グ</t>
    </rPh>
    <phoneticPr fontId="2"/>
  </si>
  <si>
    <t>工具・器具及び備品</t>
    <rPh sb="0" eb="2">
      <t>コウグ</t>
    </rPh>
    <rPh sb="3" eb="5">
      <t>キグ</t>
    </rPh>
    <rPh sb="5" eb="6">
      <t>オヨ</t>
    </rPh>
    <rPh sb="7" eb="9">
      <t>ビヒン</t>
    </rPh>
    <phoneticPr fontId="2"/>
  </si>
  <si>
    <t>　イ.  総務大臣及び知事評価分（課税標準額）</t>
    <rPh sb="5" eb="7">
      <t>ソウム</t>
    </rPh>
    <rPh sb="7" eb="9">
      <t>ダイジン</t>
    </rPh>
    <rPh sb="9" eb="10">
      <t>オヨ</t>
    </rPh>
    <rPh sb="11" eb="13">
      <t>チジ</t>
    </rPh>
    <rPh sb="13" eb="15">
      <t>ヒョウカ</t>
    </rPh>
    <rPh sb="15" eb="16">
      <t>フン</t>
    </rPh>
    <rPh sb="17" eb="19">
      <t>カゼイ</t>
    </rPh>
    <rPh sb="19" eb="21">
      <t>ヒョウジュン</t>
    </rPh>
    <rPh sb="21" eb="22">
      <t>ガク</t>
    </rPh>
    <phoneticPr fontId="2"/>
  </si>
  <si>
    <t>総　　額</t>
    <rPh sb="0" eb="1">
      <t>フサ</t>
    </rPh>
    <rPh sb="3" eb="4">
      <t>ガク</t>
    </rPh>
    <phoneticPr fontId="2"/>
  </si>
  <si>
    <t>地方税法第389条関係</t>
    <rPh sb="0" eb="2">
      <t>チホウ</t>
    </rPh>
    <rPh sb="2" eb="4">
      <t>ゼイホウ</t>
    </rPh>
    <rPh sb="4" eb="5">
      <t>ダイ</t>
    </rPh>
    <rPh sb="8" eb="9">
      <t>ジョウ</t>
    </rPh>
    <rPh sb="9" eb="11">
      <t>カンケイ</t>
    </rPh>
    <phoneticPr fontId="2"/>
  </si>
  <si>
    <t>総務大臣決定</t>
    <rPh sb="0" eb="2">
      <t>ソウム</t>
    </rPh>
    <rPh sb="2" eb="4">
      <t>ダイジン</t>
    </rPh>
    <rPh sb="4" eb="6">
      <t>ケッテイ</t>
    </rPh>
    <phoneticPr fontId="2"/>
  </si>
  <si>
    <t>知 事 決 定</t>
    <rPh sb="0" eb="1">
      <t>チ</t>
    </rPh>
    <rPh sb="2" eb="3">
      <t>コト</t>
    </rPh>
    <rPh sb="4" eb="5">
      <t>ケツ</t>
    </rPh>
    <rPh sb="6" eb="7">
      <t>サダム</t>
    </rPh>
    <phoneticPr fontId="2"/>
  </si>
  <si>
    <t>－</t>
  </si>
  <si>
    <t>決 算 額</t>
    <rPh sb="0" eb="1">
      <t>ケツ</t>
    </rPh>
    <rPh sb="2" eb="3">
      <t>サン</t>
    </rPh>
    <rPh sb="4" eb="5">
      <t>ガク</t>
    </rPh>
    <phoneticPr fontId="2"/>
  </si>
  <si>
    <t>決算額</t>
    <rPh sb="0" eb="2">
      <t>ケッサン</t>
    </rPh>
    <rPh sb="2" eb="3">
      <t>ガク</t>
    </rPh>
    <phoneticPr fontId="2"/>
  </si>
  <si>
    <t>住民</t>
    <rPh sb="0" eb="2">
      <t>ジュウミン</t>
    </rPh>
    <phoneticPr fontId="2"/>
  </si>
  <si>
    <t>に占める</t>
    <rPh sb="1" eb="2">
      <t>シ</t>
    </rPh>
    <phoneticPr fontId="2"/>
  </si>
  <si>
    <t>1人当</t>
    <rPh sb="1" eb="2">
      <t>ニン</t>
    </rPh>
    <rPh sb="2" eb="3">
      <t>ア</t>
    </rPh>
    <phoneticPr fontId="2"/>
  </si>
  <si>
    <t>割合</t>
    <rPh sb="0" eb="2">
      <t>ワリアイ</t>
    </rPh>
    <phoneticPr fontId="2"/>
  </si>
  <si>
    <t>りの額</t>
    <rPh sb="2" eb="3">
      <t>ガク</t>
    </rPh>
    <phoneticPr fontId="2"/>
  </si>
  <si>
    <t>性　質　別</t>
    <rPh sb="0" eb="1">
      <t>セイ</t>
    </rPh>
    <rPh sb="2" eb="3">
      <t>シツ</t>
    </rPh>
    <rPh sb="4" eb="5">
      <t>ベツ</t>
    </rPh>
    <phoneticPr fontId="2"/>
  </si>
  <si>
    <t>経常収支比率（％）</t>
    <rPh sb="0" eb="2">
      <t>ケイジョウ</t>
    </rPh>
    <rPh sb="2" eb="4">
      <t>シュウシ</t>
    </rPh>
    <rPh sb="4" eb="6">
      <t>ヒリツ</t>
    </rPh>
    <phoneticPr fontId="2"/>
  </si>
  <si>
    <t>経常人件費比率（％）</t>
    <rPh sb="0" eb="2">
      <t>ケイジョウ</t>
    </rPh>
    <rPh sb="2" eb="5">
      <t>ジンケンヒ</t>
    </rPh>
    <rPh sb="5" eb="7">
      <t>ヒリツ</t>
    </rPh>
    <phoneticPr fontId="2"/>
  </si>
  <si>
    <t>実質赤字比率（％）</t>
    <rPh sb="0" eb="2">
      <t>ジッシツ</t>
    </rPh>
    <rPh sb="2" eb="4">
      <t>アカジ</t>
    </rPh>
    <rPh sb="4" eb="6">
      <t>ヒリツ</t>
    </rPh>
    <phoneticPr fontId="2"/>
  </si>
  <si>
    <t>義</t>
    <rPh sb="0" eb="1">
      <t>ギ</t>
    </rPh>
    <phoneticPr fontId="2"/>
  </si>
  <si>
    <t>連結実質赤字比率（％）</t>
    <rPh sb="0" eb="2">
      <t>レンケツ</t>
    </rPh>
    <rPh sb="2" eb="4">
      <t>ジッシツ</t>
    </rPh>
    <rPh sb="4" eb="6">
      <t>アカジ</t>
    </rPh>
    <rPh sb="6" eb="8">
      <t>ヒリツ</t>
    </rPh>
    <phoneticPr fontId="2"/>
  </si>
  <si>
    <t>務</t>
    <rPh sb="0" eb="1">
      <t>ム</t>
    </rPh>
    <phoneticPr fontId="2"/>
  </si>
  <si>
    <t>人件費</t>
    <rPh sb="0" eb="3">
      <t>ジンケンヒ</t>
    </rPh>
    <phoneticPr fontId="2"/>
  </si>
  <si>
    <t>実質公債費比率（％）</t>
    <rPh sb="0" eb="2">
      <t>ジッシツ</t>
    </rPh>
    <rPh sb="2" eb="5">
      <t>コウサイヒ</t>
    </rPh>
    <rPh sb="5" eb="7">
      <t>ヒリツ</t>
    </rPh>
    <phoneticPr fontId="2"/>
  </si>
  <si>
    <t>的</t>
    <rPh sb="0" eb="1">
      <t>テキ</t>
    </rPh>
    <phoneticPr fontId="2"/>
  </si>
  <si>
    <t>扶助費</t>
    <rPh sb="0" eb="3">
      <t>フジョヒ</t>
    </rPh>
    <phoneticPr fontId="2"/>
  </si>
  <si>
    <t>将来負担比率（％）</t>
    <rPh sb="0" eb="2">
      <t>ショウライ</t>
    </rPh>
    <rPh sb="2" eb="4">
      <t>フタン</t>
    </rPh>
    <rPh sb="4" eb="6">
      <t>ヒリツ</t>
    </rPh>
    <phoneticPr fontId="2"/>
  </si>
  <si>
    <t>経</t>
    <rPh sb="0" eb="1">
      <t>ヘ</t>
    </rPh>
    <phoneticPr fontId="2"/>
  </si>
  <si>
    <t>公債費</t>
    <rPh sb="0" eb="2">
      <t>コウサイ</t>
    </rPh>
    <rPh sb="2" eb="3">
      <t>ヒ</t>
    </rPh>
    <phoneticPr fontId="2"/>
  </si>
  <si>
    <t>財政力指数（3ｶ年平均値）</t>
    <rPh sb="0" eb="3">
      <t>ザイセイリョク</t>
    </rPh>
    <rPh sb="3" eb="5">
      <t>シスウ</t>
    </rPh>
    <rPh sb="8" eb="9">
      <t>ネン</t>
    </rPh>
    <rPh sb="9" eb="12">
      <t>ヘイキンチ</t>
    </rPh>
    <phoneticPr fontId="2"/>
  </si>
  <si>
    <t>費</t>
    <rPh sb="0" eb="1">
      <t>ヒ</t>
    </rPh>
    <phoneticPr fontId="2"/>
  </si>
  <si>
    <t>小　　　　　計</t>
    <rPh sb="0" eb="1">
      <t>ショウ</t>
    </rPh>
    <rPh sb="6" eb="7">
      <t>ケイ</t>
    </rPh>
    <phoneticPr fontId="2"/>
  </si>
  <si>
    <t>投</t>
    <rPh sb="0" eb="1">
      <t>ナ</t>
    </rPh>
    <phoneticPr fontId="2"/>
  </si>
  <si>
    <t>普通</t>
    <rPh sb="0" eb="2">
      <t>フツウ</t>
    </rPh>
    <phoneticPr fontId="2"/>
  </si>
  <si>
    <t>補助事業</t>
    <rPh sb="0" eb="2">
      <t>ホジョ</t>
    </rPh>
    <rPh sb="2" eb="4">
      <t>ジギョウ</t>
    </rPh>
    <phoneticPr fontId="2"/>
  </si>
  <si>
    <t>資</t>
    <rPh sb="0" eb="1">
      <t>シ</t>
    </rPh>
    <phoneticPr fontId="2"/>
  </si>
  <si>
    <t>建設</t>
    <rPh sb="0" eb="2">
      <t>ケンセツ</t>
    </rPh>
    <phoneticPr fontId="2"/>
  </si>
  <si>
    <t>単独事業</t>
    <rPh sb="0" eb="2">
      <t>タンドク</t>
    </rPh>
    <rPh sb="2" eb="4">
      <t>ジギョウ</t>
    </rPh>
    <phoneticPr fontId="2"/>
  </si>
  <si>
    <t>事業</t>
    <rPh sb="0" eb="2">
      <t>ジギョウ</t>
    </rPh>
    <phoneticPr fontId="2"/>
  </si>
  <si>
    <t>県営事業
負担金</t>
    <rPh sb="0" eb="1">
      <t>ケン</t>
    </rPh>
    <rPh sb="1" eb="2">
      <t>エイ</t>
    </rPh>
    <rPh sb="2" eb="4">
      <t>ジギョウ</t>
    </rPh>
    <rPh sb="5" eb="8">
      <t>フタンキン</t>
    </rPh>
    <phoneticPr fontId="2"/>
  </si>
  <si>
    <t>災害復旧事業</t>
    <rPh sb="0" eb="2">
      <t>サイガイ</t>
    </rPh>
    <rPh sb="2" eb="4">
      <t>フッキュウ</t>
    </rPh>
    <rPh sb="4" eb="6">
      <t>ジギョウ</t>
    </rPh>
    <phoneticPr fontId="2"/>
  </si>
  <si>
    <t>物件費</t>
    <rPh sb="0" eb="3">
      <t>ブッケンヒ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</si>
  <si>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</si>
  <si>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</si>
  <si>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投資及び出資金貸付金</t>
    <rPh sb="0" eb="2">
      <t>トウシ</t>
    </rPh>
    <rPh sb="2" eb="3">
      <t>オヨ</t>
    </rPh>
    <rPh sb="4" eb="7">
      <t>シュッシキン</t>
    </rPh>
    <rPh sb="7" eb="9">
      <t>カシツケ</t>
    </rPh>
    <rPh sb="9" eb="10">
      <t>キン</t>
    </rPh>
    <phoneticPr fontId="2"/>
  </si>
  <si>
    <t>積立金</t>
    <rPh sb="0" eb="2">
      <t>ツミタテ</t>
    </rPh>
    <rPh sb="2" eb="3">
      <t>キン</t>
    </rPh>
    <phoneticPr fontId="2"/>
  </si>
  <si>
    <t>繰出金</t>
    <rPh sb="0" eb="1">
      <t>ク</t>
    </rPh>
    <rPh sb="1" eb="2">
      <t>ダ</t>
    </rPh>
    <rPh sb="2" eb="3">
      <t>キン</t>
    </rPh>
    <phoneticPr fontId="2"/>
  </si>
  <si>
    <t>合　　　　　計</t>
    <rPh sb="0" eb="1">
      <t>ゴウ</t>
    </rPh>
    <rPh sb="6" eb="7">
      <t>ケイ</t>
    </rPh>
    <phoneticPr fontId="2"/>
  </si>
  <si>
    <t>（㎡）</t>
    <phoneticPr fontId="2"/>
  </si>
  <si>
    <t>筆</t>
    <rPh sb="0" eb="1">
      <t>ヒツ</t>
    </rPh>
    <phoneticPr fontId="2"/>
  </si>
  <si>
    <t>宮城野字矢落沢他</t>
    <phoneticPr fontId="2"/>
  </si>
  <si>
    <t>狩野字梨平他</t>
    <phoneticPr fontId="2"/>
  </si>
  <si>
    <t>Ⓑ</t>
    <phoneticPr fontId="2"/>
  </si>
  <si>
    <t>Ⓑ/Ⓐ</t>
    <phoneticPr fontId="2"/>
  </si>
  <si>
    <t>Ⓑ/Ⓐ</t>
    <phoneticPr fontId="2"/>
  </si>
  <si>
    <t>㎡</t>
    <phoneticPr fontId="2"/>
  </si>
  <si>
    <t>認定こども園</t>
    <rPh sb="0" eb="2">
      <t>ニンテイ</t>
    </rPh>
    <rPh sb="5" eb="6">
      <t>エン</t>
    </rPh>
    <phoneticPr fontId="2"/>
  </si>
  <si>
    <t>28年度</t>
    <rPh sb="2" eb="4">
      <t>ネンド</t>
    </rPh>
    <phoneticPr fontId="2"/>
  </si>
  <si>
    <t>28年度末</t>
    <rPh sb="2" eb="4">
      <t>ネンド</t>
    </rPh>
    <rPh sb="4" eb="5">
      <t>マツ</t>
    </rPh>
    <phoneticPr fontId="2"/>
  </si>
  <si>
    <t>%</t>
  </si>
  <si>
    <t>　　　 28年度</t>
    <rPh sb="6" eb="7">
      <t>ネン</t>
    </rPh>
    <rPh sb="7" eb="8">
      <t>ド</t>
    </rPh>
    <phoneticPr fontId="2"/>
  </si>
  <si>
    <t>イ</t>
  </si>
  <si>
    <t>ロ</t>
  </si>
  <si>
    <t>㎡</t>
  </si>
  <si>
    <t>　　  29 年</t>
    <rPh sb="7" eb="8">
      <t>ネン</t>
    </rPh>
    <phoneticPr fontId="2"/>
  </si>
  <si>
    <t>　　　 　 29　 年</t>
    <rPh sb="10" eb="11">
      <t>ネン</t>
    </rPh>
    <phoneticPr fontId="2"/>
  </si>
  <si>
    <t>注）資本的収入額が資本的支出額に不足する額は、当年度分消費税資本的収支調整額、当年度分損益勘定留保資金、</t>
    <rPh sb="0" eb="1">
      <t>チュウ</t>
    </rPh>
    <rPh sb="2" eb="5">
      <t>シホンテキ</t>
    </rPh>
    <rPh sb="5" eb="7">
      <t>シュウニュウ</t>
    </rPh>
    <rPh sb="7" eb="8">
      <t>ガク</t>
    </rPh>
    <rPh sb="9" eb="12">
      <t>シホンテキ</t>
    </rPh>
    <rPh sb="12" eb="14">
      <t>シシュツ</t>
    </rPh>
    <rPh sb="14" eb="15">
      <t>ガク</t>
    </rPh>
    <rPh sb="16" eb="18">
      <t>フソク</t>
    </rPh>
    <rPh sb="20" eb="21">
      <t>ガク</t>
    </rPh>
    <rPh sb="23" eb="24">
      <t>トウ</t>
    </rPh>
    <rPh sb="24" eb="26">
      <t>ネンド</t>
    </rPh>
    <rPh sb="26" eb="27">
      <t>フン</t>
    </rPh>
    <rPh sb="27" eb="30">
      <t>ショウヒゼイ</t>
    </rPh>
    <rPh sb="30" eb="33">
      <t>シホンテキ</t>
    </rPh>
    <rPh sb="33" eb="35">
      <t>シュウシ</t>
    </rPh>
    <rPh sb="35" eb="37">
      <t>チョウセイ</t>
    </rPh>
    <rPh sb="37" eb="38">
      <t>ガク</t>
    </rPh>
    <rPh sb="39" eb="40">
      <t>トウ</t>
    </rPh>
    <rPh sb="40" eb="42">
      <t>ネンド</t>
    </rPh>
    <rPh sb="42" eb="43">
      <t>フン</t>
    </rPh>
    <rPh sb="43" eb="45">
      <t>ソンエキ</t>
    </rPh>
    <rPh sb="45" eb="47">
      <t>カンジョウ</t>
    </rPh>
    <rPh sb="47" eb="49">
      <t>リュウホ</t>
    </rPh>
    <rPh sb="49" eb="51">
      <t>シキン</t>
    </rPh>
    <phoneticPr fontId="2"/>
  </si>
  <si>
    <t xml:space="preserve">　　減債積立金及び建設改良積立金で補てん  </t>
    <phoneticPr fontId="2"/>
  </si>
  <si>
    <t>29年度</t>
    <rPh sb="2" eb="4">
      <t>ネンド</t>
    </rPh>
    <phoneticPr fontId="2"/>
  </si>
  <si>
    <t>　　　 29年度</t>
    <rPh sb="6" eb="7">
      <t>ネン</t>
    </rPh>
    <rPh sb="7" eb="8">
      <t>ド</t>
    </rPh>
    <phoneticPr fontId="2"/>
  </si>
  <si>
    <t>　　  30 年</t>
    <rPh sb="7" eb="8">
      <t>ネン</t>
    </rPh>
    <phoneticPr fontId="2"/>
  </si>
  <si>
    <t>　　   　 　29　　年</t>
    <rPh sb="12" eb="13">
      <t>ネン</t>
    </rPh>
    <phoneticPr fontId="2"/>
  </si>
  <si>
    <t>　　　 　 30　 年</t>
    <rPh sb="10" eb="11">
      <t>ネン</t>
    </rPh>
    <phoneticPr fontId="2"/>
  </si>
  <si>
    <t>款　　別</t>
  </si>
  <si>
    <t>29年度末</t>
    <rPh sb="2" eb="4">
      <t>ネンド</t>
    </rPh>
    <rPh sb="4" eb="5">
      <t>マツ</t>
    </rPh>
    <phoneticPr fontId="2"/>
  </si>
  <si>
    <t>平成27年度</t>
    <rPh sb="0" eb="2">
      <t>ヘイセイ</t>
    </rPh>
    <rPh sb="4" eb="6">
      <t>ネンド</t>
    </rPh>
    <phoneticPr fontId="2"/>
  </si>
  <si>
    <t>30年度</t>
    <rPh sb="2" eb="4">
      <t>ネンド</t>
    </rPh>
    <phoneticPr fontId="2"/>
  </si>
  <si>
    <t>　（ 27年度　13,640人　28年度　11,969人　29年度　11,802人  30年度　11,557人 ）</t>
    <rPh sb="18" eb="19">
      <t>ネン</t>
    </rPh>
    <rPh sb="19" eb="20">
      <t>ド</t>
    </rPh>
    <rPh sb="27" eb="28">
      <t>ニン</t>
    </rPh>
    <phoneticPr fontId="2"/>
  </si>
  <si>
    <t>平成27年度</t>
    <rPh sb="0" eb="2">
      <t>ヘイセイ</t>
    </rPh>
    <rPh sb="4" eb="5">
      <t>トシ</t>
    </rPh>
    <rPh sb="5" eb="6">
      <t>タビ</t>
    </rPh>
    <phoneticPr fontId="2"/>
  </si>
  <si>
    <t>-</t>
    <phoneticPr fontId="2"/>
  </si>
  <si>
    <t>平成27年度末</t>
    <rPh sb="0" eb="2">
      <t>ヘイセイ</t>
    </rPh>
    <rPh sb="4" eb="6">
      <t>ネンド</t>
    </rPh>
    <rPh sb="6" eb="7">
      <t>マツ</t>
    </rPh>
    <phoneticPr fontId="2"/>
  </si>
  <si>
    <t>30年度末</t>
    <rPh sb="2" eb="4">
      <t>ネンド</t>
    </rPh>
    <rPh sb="4" eb="5">
      <t>マツ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</si>
  <si>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</si>
  <si>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　　　 30年度</t>
    <rPh sb="6" eb="7">
      <t>ネン</t>
    </rPh>
    <rPh sb="7" eb="8">
      <t>ド</t>
    </rPh>
    <phoneticPr fontId="2"/>
  </si>
  <si>
    <t>平 成 28 年</t>
    <rPh sb="0" eb="1">
      <t>ヒラ</t>
    </rPh>
    <rPh sb="2" eb="3">
      <t>シゲル</t>
    </rPh>
    <rPh sb="7" eb="8">
      <t>ネン</t>
    </rPh>
    <phoneticPr fontId="2"/>
  </si>
  <si>
    <t>　　  31 年</t>
    <rPh sb="7" eb="8">
      <t>ネン</t>
    </rPh>
    <phoneticPr fontId="2"/>
  </si>
  <si>
    <t>平　　成　　28　　年</t>
    <rPh sb="0" eb="1">
      <t>ヒラ</t>
    </rPh>
    <rPh sb="3" eb="4">
      <t>シゲル</t>
    </rPh>
    <rPh sb="10" eb="11">
      <t>ネン</t>
    </rPh>
    <phoneticPr fontId="2"/>
  </si>
  <si>
    <t>　　   　 　30　　年</t>
    <rPh sb="12" eb="13">
      <t>ネン</t>
    </rPh>
    <phoneticPr fontId="2"/>
  </si>
  <si>
    <t>　　   　 31　　年</t>
    <rPh sb="11" eb="12">
      <t>ネン</t>
    </rPh>
    <phoneticPr fontId="2"/>
  </si>
  <si>
    <t>平　 成　 28　 年</t>
    <rPh sb="0" eb="1">
      <t>ヒラ</t>
    </rPh>
    <rPh sb="3" eb="4">
      <t>シゲル</t>
    </rPh>
    <rPh sb="10" eb="11">
      <t>ネン</t>
    </rPh>
    <phoneticPr fontId="2"/>
  </si>
  <si>
    <t>　　　 　 31　 年</t>
    <rPh sb="10" eb="11">
      <t>ネン</t>
    </rPh>
    <phoneticPr fontId="2"/>
  </si>
  <si>
    <t>注）下水道事業特別会計は、平成30年度から企業会計へ移行</t>
    <phoneticPr fontId="2"/>
  </si>
  <si>
    <t>-</t>
    <phoneticPr fontId="2"/>
  </si>
  <si>
    <t>公共下水道事業会計</t>
    <rPh sb="0" eb="2">
      <t>コウキョウ</t>
    </rPh>
    <rPh sb="2" eb="5">
      <t>ゲスイドウ</t>
    </rPh>
    <rPh sb="5" eb="7">
      <t>ジギョウ</t>
    </rPh>
    <rPh sb="7" eb="9">
      <t>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</si>
</sst>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,##0.0;[Red]\-#,##0.0"/>
    <numFmt numFmtId="177" formatCode="#,##0.000;[Red]\-#,##0.000"/>
    <numFmt numFmtId="178" formatCode="\(General\)"/>
    <numFmt numFmtId="179" formatCode="#,##0_);[Red]\(#,##0\)"/>
    <numFmt numFmtId="180" formatCode="General&quot;.&quot;"/>
    <numFmt numFmtId="181" formatCode="\(#,##0\)"/>
    <numFmt numFmtId="182" formatCode="#,##0.0_ ;[Red]\-#,##0.0\ "/>
    <numFmt numFmtId="183" formatCode="#,##0.00;&quot;△ &quot;#,##0.00"/>
    <numFmt numFmtId="184" formatCode="#,##0_);\(#,##0\)"/>
    <numFmt numFmtId="185" formatCode="0_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.5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1">
    <xf numFmtId="0" fontId="0" fillId="0" borderId="0" xfId="0"/>
    <xf numFmtId="38" fontId="7" fillId="2" borderId="0" xfId="1" applyFont="1" applyFill="1" applyBorder="1" applyAlignment="1">
      <alignment vertical="center"/>
    </xf>
    <xf numFmtId="38" fontId="7" fillId="2" borderId="0" xfId="1" applyFont="1" applyFill="1" applyBorder="1" applyAlignment="1"/>
    <xf numFmtId="38" fontId="9" fillId="2" borderId="0" xfId="1" applyFont="1" applyFill="1" applyBorder="1" applyAlignment="1"/>
    <xf numFmtId="38" fontId="7" fillId="2" borderId="0" xfId="1" applyNumberFormat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NumberFormat="1" applyFont="1" applyFill="1" applyBorder="1" applyAlignment="1">
      <alignment vertical="center"/>
    </xf>
    <xf numFmtId="38" fontId="7" fillId="2" borderId="0" xfId="1" applyNumberFormat="1" applyFont="1" applyFill="1" applyBorder="1" applyAlignment="1"/>
    <xf numFmtId="38" fontId="10" fillId="2" borderId="0" xfId="1" applyFont="1" applyFill="1" applyBorder="1" applyAlignment="1">
      <alignment vertical="top"/>
    </xf>
    <xf numFmtId="38" fontId="10" fillId="2" borderId="0" xfId="1" applyFont="1" applyFill="1" applyBorder="1" applyAlignment="1"/>
    <xf numFmtId="38" fontId="10" fillId="2" borderId="0" xfId="1" applyNumberFormat="1" applyFont="1" applyFill="1" applyBorder="1" applyAlignment="1"/>
    <xf numFmtId="38" fontId="17" fillId="2" borderId="0" xfId="1" applyNumberFormat="1" applyFont="1" applyFill="1" applyBorder="1" applyAlignment="1"/>
    <xf numFmtId="38" fontId="9" fillId="2" borderId="0" xfId="1" applyNumberFormat="1" applyFont="1" applyFill="1" applyBorder="1" applyAlignment="1"/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vertical="center"/>
    </xf>
    <xf numFmtId="38" fontId="11" fillId="2" borderId="0" xfId="1" applyFont="1" applyFill="1" applyBorder="1" applyAlignment="1"/>
    <xf numFmtId="38" fontId="12" fillId="2" borderId="0" xfId="1" applyFont="1" applyFill="1" applyBorder="1" applyAlignment="1"/>
    <xf numFmtId="38" fontId="12" fillId="2" borderId="0" xfId="1" applyFont="1" applyFill="1" applyBorder="1" applyAlignment="1">
      <alignment vertical="center"/>
    </xf>
    <xf numFmtId="38" fontId="14" fillId="2" borderId="0" xfId="1" applyFont="1" applyFill="1" applyBorder="1" applyAlignment="1">
      <alignment vertical="center"/>
    </xf>
    <xf numFmtId="38" fontId="10" fillId="2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7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/>
    <xf numFmtId="38" fontId="11" fillId="0" borderId="0" xfId="1" applyNumberFormat="1" applyFont="1" applyFill="1" applyBorder="1" applyAlignment="1"/>
    <xf numFmtId="38" fontId="11" fillId="0" borderId="0" xfId="1" applyFont="1" applyFill="1" applyBorder="1" applyAlignment="1"/>
    <xf numFmtId="38" fontId="7" fillId="0" borderId="0" xfId="1" applyNumberFormat="1" applyFont="1" applyFill="1" applyBorder="1" applyAlignment="1"/>
    <xf numFmtId="38" fontId="12" fillId="0" borderId="0" xfId="1" applyNumberFormat="1" applyFont="1" applyFill="1" applyBorder="1" applyAlignment="1"/>
    <xf numFmtId="38" fontId="13" fillId="0" borderId="0" xfId="1" applyNumberFormat="1" applyFont="1" applyFill="1" applyBorder="1" applyAlignment="1"/>
    <xf numFmtId="38" fontId="13" fillId="0" borderId="0" xfId="1" applyFont="1" applyFill="1" applyBorder="1" applyAlignment="1"/>
    <xf numFmtId="38" fontId="12" fillId="0" borderId="0" xfId="1" applyFont="1" applyFill="1" applyBorder="1" applyAlignment="1"/>
    <xf numFmtId="38" fontId="12" fillId="0" borderId="0" xfId="1" applyFont="1" applyFill="1" applyBorder="1" applyAlignment="1">
      <alignment vertical="center"/>
    </xf>
    <xf numFmtId="38" fontId="12" fillId="0" borderId="0" xfId="1" applyNumberFormat="1" applyFont="1" applyFill="1" applyBorder="1" applyAlignment="1">
      <alignment vertical="center"/>
    </xf>
    <xf numFmtId="38" fontId="14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center"/>
    </xf>
    <xf numFmtId="38" fontId="7" fillId="3" borderId="0" xfId="1" applyFont="1" applyFill="1" applyBorder="1" applyAlignment="1"/>
    <xf numFmtId="38" fontId="9" fillId="3" borderId="0" xfId="1" applyFont="1" applyFill="1" applyBorder="1" applyAlignment="1"/>
    <xf numFmtId="176" fontId="7" fillId="3" borderId="0" xfId="1" applyNumberFormat="1" applyFont="1" applyFill="1" applyBorder="1" applyAlignment="1">
      <alignment horizontal="right" vertical="center"/>
    </xf>
    <xf numFmtId="38" fontId="12" fillId="3" borderId="0" xfId="1" applyFont="1" applyFill="1" applyBorder="1" applyAlignment="1">
      <alignment horizontal="right"/>
    </xf>
    <xf numFmtId="38" fontId="10" fillId="3" borderId="0" xfId="1" applyFont="1" applyFill="1" applyBorder="1" applyAlignment="1">
      <alignment horizontal="right"/>
    </xf>
    <xf numFmtId="38" fontId="7" fillId="3" borderId="5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top"/>
    </xf>
    <xf numFmtId="38" fontId="8" fillId="3" borderId="0" xfId="1" applyFont="1" applyFill="1" applyBorder="1" applyAlignment="1">
      <alignment vertical="top"/>
    </xf>
    <xf numFmtId="38" fontId="13" fillId="3" borderId="0" xfId="1" applyFont="1" applyFill="1" applyBorder="1" applyAlignment="1"/>
    <xf numFmtId="38" fontId="12" fillId="3" borderId="0" xfId="1" applyFont="1" applyFill="1" applyBorder="1" applyAlignment="1">
      <alignment vertical="top"/>
    </xf>
    <xf numFmtId="38" fontId="12" fillId="3" borderId="0" xfId="1" applyFont="1" applyFill="1" applyBorder="1" applyAlignment="1"/>
    <xf numFmtId="38" fontId="12" fillId="3" borderId="0" xfId="1" applyFont="1" applyFill="1" applyBorder="1" applyAlignment="1">
      <alignment vertical="center"/>
    </xf>
    <xf numFmtId="180" fontId="12" fillId="3" borderId="2" xfId="1" applyNumberFormat="1" applyFont="1" applyFill="1" applyBorder="1" applyAlignment="1">
      <alignment horizontal="distributed" vertical="center"/>
    </xf>
    <xf numFmtId="38" fontId="12" fillId="3" borderId="12" xfId="1" applyFont="1" applyFill="1" applyBorder="1" applyAlignment="1">
      <alignment horizontal="distributed" vertical="center"/>
    </xf>
    <xf numFmtId="38" fontId="12" fillId="3" borderId="13" xfId="1" applyFont="1" applyFill="1" applyBorder="1" applyAlignment="1">
      <alignment horizontal="distributed" vertical="center"/>
    </xf>
    <xf numFmtId="38" fontId="12" fillId="3" borderId="14" xfId="1" applyFont="1" applyFill="1" applyBorder="1" applyAlignment="1">
      <alignment horizontal="distributed" vertical="center" wrapText="1"/>
    </xf>
    <xf numFmtId="180" fontId="12" fillId="3" borderId="8" xfId="1" applyNumberFormat="1" applyFont="1" applyFill="1" applyBorder="1" applyAlignment="1">
      <alignment horizontal="distributed" vertical="center"/>
    </xf>
    <xf numFmtId="38" fontId="12" fillId="3" borderId="0" xfId="1" applyNumberFormat="1" applyFont="1" applyFill="1" applyBorder="1" applyAlignment="1"/>
    <xf numFmtId="38" fontId="15" fillId="3" borderId="0" xfId="1" applyFont="1" applyFill="1" applyBorder="1" applyAlignment="1">
      <alignment vertical="top"/>
    </xf>
    <xf numFmtId="38" fontId="15" fillId="3" borderId="0" xfId="1" applyFont="1" applyFill="1" applyBorder="1" applyAlignment="1"/>
    <xf numFmtId="0" fontId="12" fillId="3" borderId="4" xfId="0" applyFont="1" applyFill="1" applyBorder="1" applyAlignment="1">
      <alignment horizontal="right" vertical="center"/>
    </xf>
    <xf numFmtId="38" fontId="12" fillId="3" borderId="1" xfId="1" applyNumberFormat="1" applyFont="1" applyFill="1" applyBorder="1" applyAlignment="1">
      <alignment horizontal="right" vertical="center"/>
    </xf>
    <xf numFmtId="38" fontId="12" fillId="3" borderId="7" xfId="1" applyFont="1" applyFill="1" applyBorder="1" applyAlignment="1">
      <alignment vertical="center"/>
    </xf>
    <xf numFmtId="38" fontId="12" fillId="3" borderId="16" xfId="1" applyFont="1" applyFill="1" applyBorder="1" applyAlignment="1">
      <alignment vertical="center"/>
    </xf>
    <xf numFmtId="38" fontId="12" fillId="3" borderId="16" xfId="1" applyFont="1" applyFill="1" applyBorder="1" applyAlignment="1">
      <alignment horizontal="distributed" vertical="center"/>
    </xf>
    <xf numFmtId="38" fontId="12" fillId="3" borderId="0" xfId="1" quotePrefix="1" applyFont="1" applyFill="1" applyBorder="1" applyAlignment="1">
      <alignment horizontal="center" vertical="center"/>
    </xf>
    <xf numFmtId="38" fontId="12" fillId="3" borderId="8" xfId="1" applyFont="1" applyFill="1" applyBorder="1" applyAlignment="1">
      <alignment vertical="center"/>
    </xf>
    <xf numFmtId="38" fontId="16" fillId="3" borderId="0" xfId="1" applyFont="1" applyFill="1" applyBorder="1" applyAlignment="1">
      <alignment vertical="top"/>
    </xf>
    <xf numFmtId="38" fontId="16" fillId="3" borderId="0" xfId="1" applyFont="1" applyFill="1" applyBorder="1" applyAlignment="1"/>
    <xf numFmtId="38" fontId="16" fillId="3" borderId="0" xfId="1" applyNumberFormat="1" applyFont="1" applyFill="1" applyBorder="1" applyAlignment="1"/>
    <xf numFmtId="38" fontId="12" fillId="3" borderId="0" xfId="1" applyNumberFormat="1" applyFont="1" applyFill="1" applyBorder="1" applyAlignment="1">
      <alignment horizontal="right" vertical="top"/>
    </xf>
    <xf numFmtId="38" fontId="7" fillId="3" borderId="15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right" vertical="center"/>
    </xf>
    <xf numFmtId="38" fontId="12" fillId="3" borderId="0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12" fillId="3" borderId="9" xfId="1" applyFont="1" applyFill="1" applyBorder="1" applyAlignment="1">
      <alignment horizontal="right" vertical="center"/>
    </xf>
    <xf numFmtId="38" fontId="10" fillId="3" borderId="0" xfId="1" applyFont="1" applyFill="1" applyBorder="1" applyAlignment="1">
      <alignment vertical="center"/>
    </xf>
    <xf numFmtId="38" fontId="12" fillId="3" borderId="0" xfId="1" applyNumberFormat="1" applyFont="1" applyFill="1" applyBorder="1" applyAlignment="1">
      <alignment horizontal="right" vertical="center"/>
    </xf>
    <xf numFmtId="38" fontId="10" fillId="3" borderId="0" xfId="1" applyFont="1" applyFill="1" applyBorder="1" applyAlignment="1"/>
    <xf numFmtId="38" fontId="7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vertical="center"/>
    </xf>
    <xf numFmtId="38" fontId="11" fillId="3" borderId="0" xfId="1" applyFont="1" applyFill="1" applyBorder="1" applyAlignment="1"/>
    <xf numFmtId="38" fontId="6" fillId="3" borderId="0" xfId="1" applyNumberFormat="1" applyFont="1" applyFill="1" applyBorder="1" applyAlignment="1"/>
    <xf numFmtId="38" fontId="14" fillId="3" borderId="0" xfId="1" applyFont="1" applyFill="1" applyBorder="1" applyAlignment="1">
      <alignment vertical="center"/>
    </xf>
    <xf numFmtId="0" fontId="12" fillId="3" borderId="0" xfId="0" applyFont="1" applyFill="1"/>
    <xf numFmtId="38" fontId="7" fillId="3" borderId="12" xfId="1" applyFont="1" applyFill="1" applyBorder="1" applyAlignment="1">
      <alignment horizontal="center" vertical="center"/>
    </xf>
    <xf numFmtId="38" fontId="7" fillId="3" borderId="13" xfId="1" applyFont="1" applyFill="1" applyBorder="1" applyAlignment="1">
      <alignment horizontal="center" vertical="center"/>
    </xf>
    <xf numFmtId="38" fontId="7" fillId="3" borderId="14" xfId="1" applyFont="1" applyFill="1" applyBorder="1" applyAlignment="1">
      <alignment horizontal="center" vertical="center"/>
    </xf>
    <xf numFmtId="38" fontId="12" fillId="3" borderId="10" xfId="1" applyFont="1" applyFill="1" applyBorder="1" applyAlignment="1">
      <alignment horizontal="center" vertical="center"/>
    </xf>
    <xf numFmtId="38" fontId="12" fillId="3" borderId="11" xfId="1" applyFont="1" applyFill="1" applyBorder="1" applyAlignment="1">
      <alignment horizontal="center" vertical="center"/>
    </xf>
    <xf numFmtId="38" fontId="12" fillId="3" borderId="6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top"/>
    </xf>
    <xf numFmtId="38" fontId="9" fillId="0" borderId="0" xfId="1" applyFont="1" applyFill="1" applyBorder="1" applyAlignment="1"/>
    <xf numFmtId="38" fontId="12" fillId="0" borderId="0" xfId="1" applyFont="1" applyFill="1" applyBorder="1" applyAlignment="1">
      <alignment horizontal="right"/>
    </xf>
    <xf numFmtId="38" fontId="10" fillId="0" borderId="7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10" fillId="0" borderId="13" xfId="1" applyFont="1" applyFill="1" applyBorder="1" applyAlignment="1">
      <alignment horizontal="right" vertical="center"/>
    </xf>
    <xf numFmtId="38" fontId="10" fillId="0" borderId="7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top"/>
    </xf>
    <xf numFmtId="38" fontId="10" fillId="0" borderId="0" xfId="1" applyFont="1" applyFill="1" applyBorder="1" applyAlignment="1">
      <alignment horizontal="right"/>
    </xf>
    <xf numFmtId="38" fontId="10" fillId="0" borderId="2" xfId="1" applyFont="1" applyFill="1" applyBorder="1" applyAlignment="1">
      <alignment horizontal="center" vertical="center"/>
    </xf>
    <xf numFmtId="38" fontId="10" fillId="0" borderId="3" xfId="1" applyFont="1" applyFill="1" applyBorder="1" applyAlignment="1">
      <alignment horizontal="center" vertical="center"/>
    </xf>
    <xf numFmtId="38" fontId="10" fillId="0" borderId="0" xfId="1" applyFont="1" applyFill="1" applyBorder="1" applyAlignment="1"/>
    <xf numFmtId="38" fontId="18" fillId="0" borderId="13" xfId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38" fontId="10" fillId="0" borderId="2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0" fontId="7" fillId="0" borderId="0" xfId="0" applyFont="1" applyFill="1"/>
    <xf numFmtId="38" fontId="7" fillId="0" borderId="9" xfId="1" applyNumberFormat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9" xfId="1" applyNumberFormat="1" applyFont="1" applyFill="1" applyBorder="1" applyAlignment="1">
      <alignment vertical="center"/>
    </xf>
    <xf numFmtId="38" fontId="7" fillId="0" borderId="0" xfId="1" applyNumberFormat="1" applyFont="1" applyFill="1" applyBorder="1" applyAlignment="1">
      <alignment horizontal="right" vertical="center"/>
    </xf>
    <xf numFmtId="183" fontId="7" fillId="0" borderId="13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38" fontId="13" fillId="0" borderId="0" xfId="1" applyNumberFormat="1" applyFont="1" applyFill="1" applyBorder="1" applyAlignment="1"/>
    <xf numFmtId="38" fontId="13" fillId="0" borderId="0" xfId="1" applyFont="1" applyFill="1" applyBorder="1" applyAlignment="1"/>
    <xf numFmtId="38" fontId="7" fillId="0" borderId="1" xfId="1" applyFont="1" applyFill="1" applyBorder="1" applyAlignment="1">
      <alignment horizontal="distributed" vertical="center"/>
    </xf>
    <xf numFmtId="38" fontId="7" fillId="0" borderId="9" xfId="1" applyFont="1" applyFill="1" applyBorder="1" applyAlignment="1">
      <alignment horizontal="distributed" vertical="center"/>
    </xf>
    <xf numFmtId="38" fontId="7" fillId="0" borderId="12" xfId="1" applyFont="1" applyFill="1" applyBorder="1" applyAlignment="1">
      <alignment horizontal="distributed" vertical="center"/>
    </xf>
    <xf numFmtId="38" fontId="7" fillId="0" borderId="3" xfId="1" applyFont="1" applyFill="1" applyBorder="1" applyAlignment="1">
      <alignment horizontal="distributed" vertical="center"/>
    </xf>
    <xf numFmtId="38" fontId="7" fillId="0" borderId="13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horizontal="distributed" vertical="center"/>
    </xf>
    <xf numFmtId="38" fontId="10" fillId="0" borderId="7" xfId="1" applyFont="1" applyFill="1" applyBorder="1" applyAlignment="1">
      <alignment horizontal="right" vertical="top"/>
    </xf>
    <xf numFmtId="38" fontId="10" fillId="0" borderId="13" xfId="1" applyFont="1" applyFill="1" applyBorder="1" applyAlignment="1">
      <alignment horizontal="right" vertical="top"/>
    </xf>
    <xf numFmtId="38" fontId="10" fillId="0" borderId="1" xfId="1" applyFont="1" applyFill="1" applyBorder="1" applyAlignment="1">
      <alignment horizontal="right" vertical="top"/>
    </xf>
    <xf numFmtId="38" fontId="3" fillId="0" borderId="13" xfId="1" applyNumberFormat="1" applyFont="1" applyFill="1" applyBorder="1" applyAlignment="1">
      <alignment horizontal="right" vertical="center"/>
    </xf>
    <xf numFmtId="176" fontId="3" fillId="0" borderId="13" xfId="1" applyNumberFormat="1" applyFont="1" applyFill="1" applyBorder="1" applyAlignment="1">
      <alignment horizontal="right" vertical="center"/>
    </xf>
    <xf numFmtId="38" fontId="7" fillId="0" borderId="13" xfId="1" applyNumberFormat="1" applyFont="1" applyFill="1" applyBorder="1" applyAlignment="1">
      <alignment horizontal="right" vertical="center"/>
    </xf>
    <xf numFmtId="176" fontId="7" fillId="0" borderId="13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distributed" vertical="center"/>
    </xf>
    <xf numFmtId="38" fontId="7" fillId="0" borderId="13" xfId="1" applyNumberFormat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38" fontId="7" fillId="0" borderId="13" xfId="1" applyFont="1" applyFill="1" applyBorder="1" applyAlignment="1">
      <alignment horizontal="right" vertical="center"/>
    </xf>
    <xf numFmtId="38" fontId="12" fillId="0" borderId="15" xfId="1" applyFont="1" applyFill="1" applyBorder="1" applyAlignment="1">
      <alignment horizontal="distributed" vertical="center"/>
    </xf>
    <xf numFmtId="38" fontId="7" fillId="0" borderId="14" xfId="1" applyNumberFormat="1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top"/>
    </xf>
    <xf numFmtId="38" fontId="13" fillId="0" borderId="0" xfId="1" applyNumberFormat="1" applyFont="1" applyFill="1" applyBorder="1" applyAlignment="1">
      <alignment horizontal="right" vertical="top"/>
    </xf>
    <xf numFmtId="38" fontId="12" fillId="0" borderId="13" xfId="1" applyFont="1" applyFill="1" applyBorder="1" applyAlignment="1">
      <alignment horizontal="right" vertical="center"/>
    </xf>
    <xf numFmtId="38" fontId="12" fillId="0" borderId="7" xfId="1" applyFont="1" applyFill="1" applyBorder="1" applyAlignment="1">
      <alignment horizontal="right" vertical="center"/>
    </xf>
    <xf numFmtId="38" fontId="12" fillId="0" borderId="12" xfId="1" applyNumberFormat="1" applyFont="1" applyFill="1" applyBorder="1" applyAlignment="1">
      <alignment horizontal="right" vertical="center"/>
    </xf>
    <xf numFmtId="38" fontId="12" fillId="0" borderId="6" xfId="1" applyNumberFormat="1" applyFont="1" applyFill="1" applyBorder="1" applyAlignment="1">
      <alignment horizontal="center" vertical="center"/>
    </xf>
    <xf numFmtId="176" fontId="12" fillId="0" borderId="1" xfId="1" applyNumberFormat="1" applyFont="1" applyFill="1" applyBorder="1" applyAlignment="1">
      <alignment vertical="center"/>
    </xf>
    <xf numFmtId="176" fontId="12" fillId="0" borderId="1" xfId="1" applyNumberFormat="1" applyFont="1" applyFill="1" applyBorder="1" applyAlignment="1">
      <alignment horizontal="right" vertical="center"/>
    </xf>
    <xf numFmtId="177" fontId="12" fillId="0" borderId="6" xfId="1" applyNumberFormat="1" applyFont="1" applyFill="1" applyBorder="1" applyAlignment="1">
      <alignment vertical="center"/>
    </xf>
    <xf numFmtId="38" fontId="12" fillId="0" borderId="13" xfId="1" applyNumberFormat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1" xfId="1" applyNumberFormat="1" applyFont="1" applyFill="1" applyBorder="1" applyAlignment="1">
      <alignment horizontal="right" vertical="center"/>
    </xf>
    <xf numFmtId="38" fontId="12" fillId="0" borderId="14" xfId="1" applyNumberFormat="1" applyFont="1" applyFill="1" applyBorder="1" applyAlignment="1">
      <alignment horizontal="right" vertical="center"/>
    </xf>
    <xf numFmtId="38" fontId="12" fillId="0" borderId="5" xfId="1" applyFont="1" applyFill="1" applyBorder="1" applyAlignment="1">
      <alignment horizontal="center"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2" fillId="0" borderId="7" xfId="1" applyNumberFormat="1" applyFont="1" applyFill="1" applyBorder="1" applyAlignment="1">
      <alignment horizontal="right" vertical="center"/>
    </xf>
    <xf numFmtId="38" fontId="12" fillId="0" borderId="1" xfId="1" applyNumberFormat="1" applyFont="1" applyFill="1" applyBorder="1" applyAlignment="1">
      <alignment horizontal="left" vertical="center"/>
    </xf>
    <xf numFmtId="38" fontId="12" fillId="0" borderId="1" xfId="1" applyNumberFormat="1" applyFont="1" applyFill="1" applyBorder="1" applyAlignment="1">
      <alignment horizontal="right" vertical="center"/>
    </xf>
    <xf numFmtId="178" fontId="12" fillId="0" borderId="1" xfId="1" applyNumberFormat="1" applyFont="1" applyFill="1" applyBorder="1" applyAlignment="1">
      <alignment horizontal="right" vertical="center"/>
    </xf>
    <xf numFmtId="38" fontId="12" fillId="0" borderId="7" xfId="1" applyNumberFormat="1" applyFont="1" applyFill="1" applyBorder="1" applyAlignment="1">
      <alignment vertical="center"/>
    </xf>
    <xf numFmtId="38" fontId="12" fillId="0" borderId="1" xfId="1" applyNumberFormat="1" applyFont="1" applyFill="1" applyBorder="1" applyAlignment="1">
      <alignment vertical="center"/>
    </xf>
    <xf numFmtId="38" fontId="12" fillId="0" borderId="13" xfId="1" applyNumberFormat="1" applyFont="1" applyFill="1" applyBorder="1" applyAlignment="1">
      <alignment vertical="center"/>
    </xf>
    <xf numFmtId="184" fontId="12" fillId="0" borderId="13" xfId="1" applyNumberFormat="1" applyFont="1" applyFill="1" applyBorder="1" applyAlignment="1">
      <alignment horizontal="right" vertical="center"/>
    </xf>
    <xf numFmtId="38" fontId="12" fillId="0" borderId="17" xfId="1" applyNumberFormat="1" applyFont="1" applyFill="1" applyBorder="1" applyAlignment="1">
      <alignment vertical="center"/>
    </xf>
    <xf numFmtId="38" fontId="12" fillId="0" borderId="18" xfId="1" applyNumberFormat="1" applyFont="1" applyFill="1" applyBorder="1" applyAlignment="1">
      <alignment vertical="center"/>
    </xf>
    <xf numFmtId="38" fontId="12" fillId="0" borderId="19" xfId="1" applyNumberFormat="1" applyFont="1" applyFill="1" applyBorder="1" applyAlignment="1">
      <alignment vertical="center"/>
    </xf>
    <xf numFmtId="38" fontId="12" fillId="0" borderId="19" xfId="1" applyNumberFormat="1" applyFont="1" applyFill="1" applyBorder="1" applyAlignment="1">
      <alignment horizontal="right" vertical="center"/>
    </xf>
    <xf numFmtId="38" fontId="12" fillId="0" borderId="18" xfId="1" applyNumberFormat="1" applyFont="1" applyFill="1" applyBorder="1" applyAlignment="1">
      <alignment horizontal="right" vertical="center"/>
    </xf>
    <xf numFmtId="181" fontId="12" fillId="0" borderId="13" xfId="1" applyNumberFormat="1" applyFont="1" applyFill="1" applyBorder="1" applyAlignment="1">
      <alignment horizontal="right" vertical="center"/>
    </xf>
    <xf numFmtId="181" fontId="12" fillId="0" borderId="1" xfId="1" applyNumberFormat="1" applyFont="1" applyFill="1" applyBorder="1" applyAlignment="1">
      <alignment horizontal="right" vertical="center"/>
    </xf>
    <xf numFmtId="179" fontId="12" fillId="0" borderId="13" xfId="1" applyNumberFormat="1" applyFont="1" applyFill="1" applyBorder="1" applyAlignment="1">
      <alignment horizontal="right" vertical="center"/>
    </xf>
    <xf numFmtId="179" fontId="12" fillId="0" borderId="1" xfId="1" applyNumberFormat="1" applyFont="1" applyFill="1" applyBorder="1" applyAlignment="1">
      <alignment horizontal="right" vertical="center"/>
    </xf>
    <xf numFmtId="38" fontId="12" fillId="0" borderId="8" xfId="1" applyNumberFormat="1" applyFont="1" applyFill="1" applyBorder="1" applyAlignment="1">
      <alignment vertical="center"/>
    </xf>
    <xf numFmtId="38" fontId="12" fillId="0" borderId="9" xfId="1" applyNumberFormat="1" applyFont="1" applyFill="1" applyBorder="1" applyAlignment="1">
      <alignment vertical="center"/>
    </xf>
    <xf numFmtId="38" fontId="12" fillId="0" borderId="14" xfId="1" applyNumberFormat="1" applyFont="1" applyFill="1" applyBorder="1" applyAlignment="1">
      <alignment vertical="center"/>
    </xf>
    <xf numFmtId="38" fontId="12" fillId="0" borderId="9" xfId="1" applyNumberFormat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vertical="center"/>
    </xf>
    <xf numFmtId="38" fontId="18" fillId="0" borderId="7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center"/>
    </xf>
    <xf numFmtId="180" fontId="7" fillId="0" borderId="7" xfId="1" applyNumberFormat="1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180" fontId="12" fillId="3" borderId="7" xfId="1" applyNumberFormat="1" applyFont="1" applyFill="1" applyBorder="1" applyAlignment="1">
      <alignment horizontal="distributed" vertical="center"/>
    </xf>
    <xf numFmtId="38" fontId="12" fillId="3" borderId="8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1" xfId="1" applyFont="1" applyFill="1" applyBorder="1" applyAlignment="1">
      <alignment horizontal="left" vertical="center"/>
    </xf>
    <xf numFmtId="38" fontId="12" fillId="3" borderId="7" xfId="1" applyFont="1" applyFill="1" applyBorder="1" applyAlignment="1">
      <alignment horizontal="distributed" vertical="center"/>
    </xf>
    <xf numFmtId="38" fontId="12" fillId="3" borderId="2" xfId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38" fontId="12" fillId="3" borderId="7" xfId="1" applyFont="1" applyFill="1" applyBorder="1" applyAlignment="1">
      <alignment horizontal="center" vertical="center"/>
    </xf>
    <xf numFmtId="38" fontId="12" fillId="3" borderId="15" xfId="1" applyFont="1" applyFill="1" applyBorder="1" applyAlignment="1">
      <alignment horizontal="distributed" vertical="center"/>
    </xf>
    <xf numFmtId="38" fontId="12" fillId="3" borderId="0" xfId="1" applyFont="1" applyFill="1" applyBorder="1" applyAlignment="1">
      <alignment horizontal="distributed" vertical="center"/>
    </xf>
    <xf numFmtId="38" fontId="12" fillId="3" borderId="4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horizontal="right" vertical="top"/>
    </xf>
    <xf numFmtId="38" fontId="7" fillId="0" borderId="1" xfId="1" applyNumberFormat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top"/>
    </xf>
    <xf numFmtId="38" fontId="3" fillId="0" borderId="9" xfId="1" applyNumberFormat="1" applyFont="1" applyFill="1" applyBorder="1" applyAlignment="1">
      <alignment horizontal="right" vertical="center"/>
    </xf>
    <xf numFmtId="38" fontId="10" fillId="0" borderId="4" xfId="1" applyFont="1" applyFill="1" applyBorder="1" applyAlignment="1">
      <alignment vertical="top"/>
    </xf>
    <xf numFmtId="38" fontId="10" fillId="0" borderId="4" xfId="1" applyNumberFormat="1" applyFont="1" applyFill="1" applyBorder="1" applyAlignment="1">
      <alignment horizontal="right" vertical="top"/>
    </xf>
    <xf numFmtId="38" fontId="4" fillId="0" borderId="13" xfId="1" applyNumberFormat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distributed" vertical="center"/>
    </xf>
    <xf numFmtId="38" fontId="5" fillId="0" borderId="6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horizontal="right" vertical="center"/>
    </xf>
    <xf numFmtId="177" fontId="5" fillId="0" borderId="6" xfId="1" applyNumberFormat="1" applyFont="1" applyFill="1" applyBorder="1" applyAlignment="1">
      <alignment vertical="center"/>
    </xf>
    <xf numFmtId="38" fontId="5" fillId="0" borderId="14" xfId="1" applyNumberFormat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right" vertical="center"/>
    </xf>
    <xf numFmtId="182" fontId="5" fillId="0" borderId="5" xfId="1" applyNumberFormat="1" applyFont="1" applyFill="1" applyBorder="1" applyAlignment="1">
      <alignment horizontal="right" vertical="center"/>
    </xf>
    <xf numFmtId="38" fontId="5" fillId="0" borderId="6" xfId="1" applyNumberFormat="1" applyFont="1" applyFill="1" applyBorder="1" applyAlignment="1">
      <alignment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1" xfId="1" applyNumberFormat="1" applyFont="1" applyFill="1" applyBorder="1" applyAlignment="1">
      <alignment horizontal="left" vertical="center"/>
    </xf>
    <xf numFmtId="38" fontId="5" fillId="0" borderId="13" xfId="1" applyNumberFormat="1" applyFont="1" applyFill="1" applyBorder="1" applyAlignment="1">
      <alignment vertical="center"/>
    </xf>
    <xf numFmtId="38" fontId="5" fillId="0" borderId="19" xfId="1" applyNumberFormat="1" applyFont="1" applyFill="1" applyBorder="1" applyAlignment="1">
      <alignment horizontal="right" vertical="center"/>
    </xf>
    <xf numFmtId="181" fontId="5" fillId="0" borderId="13" xfId="1" applyNumberFormat="1" applyFont="1" applyFill="1" applyBorder="1" applyAlignment="1">
      <alignment horizontal="right" vertical="center"/>
    </xf>
    <xf numFmtId="179" fontId="5" fillId="0" borderId="13" xfId="1" applyNumberFormat="1" applyFont="1" applyFill="1" applyBorder="1" applyAlignment="1">
      <alignment horizontal="right" vertical="center"/>
    </xf>
    <xf numFmtId="38" fontId="9" fillId="0" borderId="13" xfId="1" applyNumberFormat="1" applyFont="1" applyFill="1" applyBorder="1" applyAlignment="1">
      <alignment horizontal="right" vertical="center"/>
    </xf>
    <xf numFmtId="4" fontId="7" fillId="0" borderId="13" xfId="1" applyNumberFormat="1" applyFont="1" applyFill="1" applyBorder="1" applyAlignment="1">
      <alignment horizontal="right" vertical="center"/>
    </xf>
    <xf numFmtId="4" fontId="7" fillId="0" borderId="14" xfId="1" applyNumberFormat="1" applyFont="1" applyFill="1" applyBorder="1" applyAlignment="1">
      <alignment horizontal="right" vertical="center"/>
    </xf>
    <xf numFmtId="38" fontId="5" fillId="0" borderId="15" xfId="1" applyNumberFormat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9" fillId="0" borderId="7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1" xfId="1" applyNumberFormat="1" applyFont="1" applyFill="1" applyBorder="1" applyAlignment="1">
      <alignment horizontal="right" vertical="center"/>
    </xf>
    <xf numFmtId="38" fontId="7" fillId="0" borderId="13" xfId="1" applyFont="1" applyFill="1" applyBorder="1" applyAlignment="1"/>
    <xf numFmtId="38" fontId="7" fillId="0" borderId="1" xfId="1" applyFont="1" applyFill="1" applyBorder="1" applyAlignment="1"/>
    <xf numFmtId="38" fontId="7" fillId="0" borderId="1" xfId="1" applyFont="1" applyFill="1" applyBorder="1" applyAlignment="1">
      <alignment horizontal="right" vertical="center"/>
    </xf>
    <xf numFmtId="38" fontId="12" fillId="0" borderId="8" xfId="1" applyFont="1" applyFill="1" applyBorder="1" applyAlignment="1"/>
    <xf numFmtId="38" fontId="7" fillId="0" borderId="14" xfId="1" applyFont="1" applyFill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38" fontId="9" fillId="0" borderId="6" xfId="1" applyFont="1" applyFill="1" applyBorder="1" applyAlignment="1">
      <alignment horizontal="center" vertical="center"/>
    </xf>
    <xf numFmtId="38" fontId="3" fillId="0" borderId="14" xfId="1" applyNumberFormat="1" applyFont="1" applyFill="1" applyBorder="1" applyAlignment="1">
      <alignment horizontal="right" vertical="center"/>
    </xf>
    <xf numFmtId="38" fontId="10" fillId="3" borderId="4" xfId="1" applyFont="1" applyFill="1" applyBorder="1" applyAlignment="1">
      <alignment vertical="top"/>
    </xf>
    <xf numFmtId="0" fontId="7" fillId="3" borderId="4" xfId="0" applyFont="1" applyFill="1" applyBorder="1" applyAlignment="1"/>
    <xf numFmtId="38" fontId="7" fillId="0" borderId="2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38" fontId="7" fillId="0" borderId="20" xfId="1" applyFont="1" applyFill="1" applyBorder="1" applyAlignment="1">
      <alignment horizontal="distributed" vertical="center"/>
    </xf>
    <xf numFmtId="38" fontId="7" fillId="0" borderId="21" xfId="1" applyFont="1" applyFill="1" applyBorder="1" applyAlignment="1">
      <alignment horizontal="distributed" vertical="center"/>
    </xf>
    <xf numFmtId="180" fontId="7" fillId="0" borderId="7" xfId="1" applyNumberFormat="1" applyFont="1" applyFill="1" applyBorder="1" applyAlignment="1">
      <alignment horizontal="distributed" vertical="center"/>
    </xf>
    <xf numFmtId="180" fontId="7" fillId="0" borderId="1" xfId="1" applyNumberFormat="1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distributed" vertical="center"/>
    </xf>
    <xf numFmtId="180" fontId="7" fillId="0" borderId="9" xfId="1" applyNumberFormat="1" applyFont="1" applyFill="1" applyBorder="1" applyAlignment="1">
      <alignment horizontal="distributed" vertical="center"/>
    </xf>
    <xf numFmtId="38" fontId="10" fillId="0" borderId="4" xfId="1" applyNumberFormat="1" applyFont="1" applyFill="1" applyBorder="1" applyAlignment="1">
      <alignment horizontal="right" vertical="top"/>
    </xf>
    <xf numFmtId="38" fontId="10" fillId="0" borderId="4" xfId="1" applyFont="1" applyFill="1" applyBorder="1" applyAlignment="1">
      <alignment vertical="top"/>
    </xf>
    <xf numFmtId="0" fontId="7" fillId="0" borderId="4" xfId="0" applyFont="1" applyFill="1" applyBorder="1" applyAlignment="1"/>
    <xf numFmtId="38" fontId="7" fillId="0" borderId="4" xfId="1" applyFont="1" applyFill="1" applyBorder="1" applyAlignment="1">
      <alignment horizontal="distributed" vertical="center"/>
    </xf>
    <xf numFmtId="0" fontId="7" fillId="0" borderId="4" xfId="0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38" fontId="12" fillId="0" borderId="12" xfId="1" applyFont="1" applyFill="1" applyBorder="1" applyAlignment="1">
      <alignment horizontal="center" vertical="center"/>
    </xf>
    <xf numFmtId="38" fontId="12" fillId="0" borderId="13" xfId="1" applyFont="1" applyFill="1" applyBorder="1" applyAlignment="1">
      <alignment horizontal="center" vertical="center"/>
    </xf>
    <xf numFmtId="38" fontId="12" fillId="0" borderId="14" xfId="1" applyFont="1" applyFill="1" applyBorder="1" applyAlignment="1">
      <alignment horizontal="center" vertical="center"/>
    </xf>
    <xf numFmtId="38" fontId="12" fillId="0" borderId="8" xfId="1" applyFont="1" applyFill="1" applyBorder="1" applyAlignment="1">
      <alignment horizontal="left" vertical="center"/>
    </xf>
    <xf numFmtId="38" fontId="12" fillId="0" borderId="15" xfId="1" applyFont="1" applyFill="1" applyBorder="1" applyAlignment="1">
      <alignment horizontal="left" vertical="center"/>
    </xf>
    <xf numFmtId="38" fontId="12" fillId="0" borderId="9" xfId="1" applyFont="1" applyFill="1" applyBorder="1" applyAlignment="1">
      <alignment horizontal="left" vertical="center"/>
    </xf>
    <xf numFmtId="38" fontId="12" fillId="0" borderId="10" xfId="1" applyFont="1" applyFill="1" applyBorder="1" applyAlignment="1">
      <alignment horizontal="center" vertical="center" shrinkToFit="1"/>
    </xf>
    <xf numFmtId="38" fontId="12" fillId="0" borderId="11" xfId="1" applyFont="1" applyFill="1" applyBorder="1" applyAlignment="1">
      <alignment horizontal="center" vertical="center" shrinkToFit="1"/>
    </xf>
    <xf numFmtId="38" fontId="12" fillId="0" borderId="6" xfId="1" applyFont="1" applyFill="1" applyBorder="1" applyAlignment="1">
      <alignment horizontal="center" vertical="center" shrinkToFit="1"/>
    </xf>
    <xf numFmtId="38" fontId="12" fillId="3" borderId="8" xfId="1" applyFont="1" applyFill="1" applyBorder="1" applyAlignment="1">
      <alignment horizontal="center" vertical="center"/>
    </xf>
    <xf numFmtId="38" fontId="12" fillId="3" borderId="9" xfId="1" applyFont="1" applyFill="1" applyBorder="1" applyAlignment="1">
      <alignment horizontal="center" vertical="center"/>
    </xf>
    <xf numFmtId="38" fontId="12" fillId="0" borderId="10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1" xfId="1" applyFont="1" applyFill="1" applyBorder="1" applyAlignment="1">
      <alignment horizontal="left" vertical="center"/>
    </xf>
    <xf numFmtId="38" fontId="12" fillId="3" borderId="7" xfId="1" applyFont="1" applyFill="1" applyBorder="1" applyAlignment="1">
      <alignment horizontal="distributed" vertical="center"/>
    </xf>
    <xf numFmtId="38" fontId="12" fillId="3" borderId="1" xfId="1" applyFont="1" applyFill="1" applyBorder="1" applyAlignment="1">
      <alignment horizontal="distributed" vertical="center"/>
    </xf>
    <xf numFmtId="38" fontId="12" fillId="3" borderId="2" xfId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38" fontId="12" fillId="3" borderId="7" xfId="1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horizontal="center" vertical="center"/>
    </xf>
    <xf numFmtId="38" fontId="12" fillId="3" borderId="15" xfId="1" applyFont="1" applyFill="1" applyBorder="1" applyAlignment="1">
      <alignment horizontal="center" vertical="center"/>
    </xf>
    <xf numFmtId="38" fontId="12" fillId="3" borderId="2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distributed" vertical="center"/>
    </xf>
    <xf numFmtId="38" fontId="10" fillId="3" borderId="0" xfId="1" applyFont="1" applyFill="1" applyBorder="1" applyAlignment="1">
      <alignment horizontal="left" vertical="top"/>
    </xf>
    <xf numFmtId="180" fontId="12" fillId="3" borderId="7" xfId="1" applyNumberFormat="1" applyFont="1" applyFill="1" applyBorder="1" applyAlignment="1">
      <alignment horizontal="distributed" vertical="center"/>
    </xf>
    <xf numFmtId="180" fontId="12" fillId="3" borderId="0" xfId="1" applyNumberFormat="1" applyFont="1" applyFill="1" applyBorder="1" applyAlignment="1">
      <alignment horizontal="distributed" vertical="center"/>
    </xf>
    <xf numFmtId="180" fontId="13" fillId="3" borderId="7" xfId="1" applyNumberFormat="1" applyFont="1" applyFill="1" applyBorder="1" applyAlignment="1">
      <alignment horizontal="center" vertical="center" shrinkToFit="1"/>
    </xf>
    <xf numFmtId="180" fontId="13" fillId="3" borderId="0" xfId="1" applyNumberFormat="1" applyFont="1" applyFill="1" applyBorder="1" applyAlignment="1">
      <alignment horizontal="center" vertical="center" shrinkToFit="1"/>
    </xf>
    <xf numFmtId="38" fontId="12" fillId="3" borderId="11" xfId="1" applyFont="1" applyFill="1" applyBorder="1" applyAlignment="1">
      <alignment horizontal="distributed" vertical="center"/>
    </xf>
    <xf numFmtId="38" fontId="12" fillId="3" borderId="0" xfId="1" applyFont="1" applyFill="1" applyBorder="1" applyAlignment="1">
      <alignment horizontal="distributed" vertical="center"/>
    </xf>
    <xf numFmtId="38" fontId="12" fillId="3" borderId="4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center" vertical="center"/>
    </xf>
    <xf numFmtId="38" fontId="12" fillId="3" borderId="1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12" fillId="3" borderId="15" xfId="1" applyFont="1" applyFill="1" applyBorder="1" applyAlignment="1">
      <alignment horizontal="distributed" vertical="center"/>
    </xf>
    <xf numFmtId="38" fontId="12" fillId="3" borderId="17" xfId="1" applyFont="1" applyFill="1" applyBorder="1" applyAlignment="1">
      <alignment horizontal="distributed" vertical="center"/>
    </xf>
    <xf numFmtId="38" fontId="12" fillId="3" borderId="2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7" fillId="0" borderId="15" xfId="1" applyFont="1" applyFill="1" applyBorder="1" applyAlignment="1">
      <alignment horizontal="distributed" vertical="center"/>
    </xf>
    <xf numFmtId="38" fontId="7" fillId="3" borderId="2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7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15" xfId="1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distributed" vertical="center"/>
    </xf>
    <xf numFmtId="38" fontId="3" fillId="0" borderId="7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center"/>
    </xf>
    <xf numFmtId="38" fontId="10" fillId="0" borderId="4" xfId="1" applyFont="1" applyFill="1" applyBorder="1" applyAlignment="1">
      <alignment horizontal="center"/>
    </xf>
    <xf numFmtId="38" fontId="10" fillId="0" borderId="4" xfId="1" applyFont="1" applyFill="1" applyBorder="1" applyAlignment="1">
      <alignment horizontal="right" vertical="top"/>
    </xf>
    <xf numFmtId="38" fontId="12" fillId="0" borderId="12" xfId="1" applyFont="1" applyFill="1" applyBorder="1" applyAlignment="1">
      <alignment horizontal="distributed" vertical="center" justifyLastLine="1"/>
    </xf>
    <xf numFmtId="38" fontId="12" fillId="0" borderId="4" xfId="1" applyFont="1" applyFill="1" applyBorder="1" applyAlignment="1">
      <alignment horizontal="distributed" vertical="center" justifyLastLine="1"/>
    </xf>
    <xf numFmtId="38" fontId="12" fillId="0" borderId="3" xfId="1" applyFont="1" applyFill="1" applyBorder="1" applyAlignment="1">
      <alignment horizontal="distributed" vertical="center" justifyLastLine="1"/>
    </xf>
    <xf numFmtId="38" fontId="12" fillId="0" borderId="2" xfId="1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horizontal="center" vertical="center"/>
    </xf>
    <xf numFmtId="38" fontId="12" fillId="0" borderId="8" xfId="1" applyFont="1" applyFill="1" applyBorder="1" applyAlignment="1">
      <alignment horizontal="center" vertical="center"/>
    </xf>
    <xf numFmtId="38" fontId="12" fillId="0" borderId="15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180" fontId="12" fillId="0" borderId="7" xfId="1" applyNumberFormat="1" applyFont="1" applyFill="1" applyBorder="1" applyAlignment="1">
      <alignment horizontal="center" vertical="center"/>
    </xf>
    <xf numFmtId="180" fontId="12" fillId="0" borderId="0" xfId="1" applyNumberFormat="1" applyFont="1" applyFill="1" applyBorder="1" applyAlignment="1">
      <alignment horizontal="center" vertical="center"/>
    </xf>
    <xf numFmtId="38" fontId="12" fillId="3" borderId="12" xfId="1" applyFont="1" applyFill="1" applyBorder="1" applyAlignment="1">
      <alignment horizontal="center" vertical="center"/>
    </xf>
    <xf numFmtId="38" fontId="12" fillId="3" borderId="14" xfId="1" applyFont="1" applyFill="1" applyBorder="1" applyAlignment="1">
      <alignment horizontal="center" vertical="center"/>
    </xf>
    <xf numFmtId="180" fontId="12" fillId="0" borderId="8" xfId="1" applyNumberFormat="1" applyFont="1" applyFill="1" applyBorder="1" applyAlignment="1">
      <alignment horizontal="center" vertical="center"/>
    </xf>
    <xf numFmtId="180" fontId="12" fillId="0" borderId="15" xfId="1" applyNumberFormat="1" applyFont="1" applyFill="1" applyBorder="1" applyAlignment="1">
      <alignment horizontal="center" vertical="center"/>
    </xf>
    <xf numFmtId="38" fontId="7" fillId="0" borderId="25" xfId="1" applyFont="1" applyFill="1" applyBorder="1" applyAlignment="1">
      <alignment horizontal="distributed" vertical="center"/>
    </xf>
    <xf numFmtId="38" fontId="7" fillId="0" borderId="26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left" vertical="center"/>
    </xf>
    <xf numFmtId="38" fontId="7" fillId="0" borderId="0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center" vertical="center"/>
    </xf>
    <xf numFmtId="38" fontId="7" fillId="3" borderId="11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horizontal="right" vertical="top"/>
    </xf>
    <xf numFmtId="38" fontId="7" fillId="0" borderId="7" xfId="1" applyNumberFormat="1" applyFont="1" applyFill="1" applyBorder="1" applyAlignment="1">
      <alignment horizontal="right" vertical="center"/>
    </xf>
    <xf numFmtId="38" fontId="7" fillId="0" borderId="1" xfId="1" applyNumberFormat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vertical="center"/>
    </xf>
    <xf numFmtId="38" fontId="7" fillId="0" borderId="1" xfId="1" applyNumberFormat="1" applyFont="1" applyFill="1" applyBorder="1" applyAlignment="1">
      <alignment vertical="center"/>
    </xf>
    <xf numFmtId="38" fontId="3" fillId="0" borderId="8" xfId="1" applyNumberFormat="1" applyFont="1" applyFill="1" applyBorder="1" applyAlignment="1">
      <alignment vertical="center"/>
    </xf>
    <xf numFmtId="38" fontId="3" fillId="0" borderId="9" xfId="1" applyNumberFormat="1" applyFont="1" applyFill="1" applyBorder="1" applyAlignment="1">
      <alignment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10" fillId="3" borderId="15" xfId="1" applyFont="1" applyFill="1" applyBorder="1" applyAlignment="1">
      <alignment horizontal="right"/>
    </xf>
    <xf numFmtId="38" fontId="7" fillId="3" borderId="2" xfId="1" applyFont="1" applyFill="1" applyBorder="1" applyAlignment="1">
      <alignment horizontal="center" vertical="center" wrapText="1"/>
    </xf>
    <xf numFmtId="38" fontId="7" fillId="3" borderId="4" xfId="1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center" vertical="center" wrapText="1"/>
    </xf>
    <xf numFmtId="38" fontId="7" fillId="3" borderId="15" xfId="1" applyFont="1" applyFill="1" applyBorder="1" applyAlignment="1">
      <alignment horizontal="center" vertical="center" wrapText="1"/>
    </xf>
    <xf numFmtId="38" fontId="7" fillId="3" borderId="12" xfId="1" applyFont="1" applyFill="1" applyBorder="1" applyAlignment="1">
      <alignment horizontal="center" vertical="center" wrapText="1"/>
    </xf>
    <xf numFmtId="38" fontId="7" fillId="3" borderId="14" xfId="1" applyFont="1" applyFill="1" applyBorder="1" applyAlignment="1">
      <alignment horizontal="center" vertical="center" wrapText="1"/>
    </xf>
    <xf numFmtId="38" fontId="7" fillId="3" borderId="12" xfId="1" applyFont="1" applyFill="1" applyBorder="1" applyAlignment="1">
      <alignment horizontal="center" vertical="center" shrinkToFit="1"/>
    </xf>
    <xf numFmtId="38" fontId="7" fillId="3" borderId="14" xfId="1" applyFont="1" applyFill="1" applyBorder="1" applyAlignment="1">
      <alignment horizontal="center" vertical="center" shrinkToFit="1"/>
    </xf>
    <xf numFmtId="38" fontId="10" fillId="0" borderId="15" xfId="1" applyFont="1" applyFill="1" applyBorder="1" applyAlignment="1">
      <alignment horizontal="right"/>
    </xf>
    <xf numFmtId="38" fontId="7" fillId="0" borderId="1" xfId="1" applyFont="1" applyFill="1" applyBorder="1" applyAlignment="1">
      <alignment horizontal="center" vertical="center"/>
    </xf>
    <xf numFmtId="38" fontId="3" fillId="0" borderId="7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3" fillId="0" borderId="20" xfId="1" applyFont="1" applyFill="1" applyBorder="1" applyAlignment="1">
      <alignment horizontal="distributed" vertical="center"/>
    </xf>
    <xf numFmtId="38" fontId="3" fillId="0" borderId="21" xfId="1" applyFont="1" applyFill="1" applyBorder="1" applyAlignment="1">
      <alignment horizontal="distributed" vertical="center"/>
    </xf>
    <xf numFmtId="38" fontId="3" fillId="0" borderId="22" xfId="1" applyFont="1" applyFill="1" applyBorder="1" applyAlignment="1">
      <alignment horizontal="distributed" vertical="center"/>
    </xf>
    <xf numFmtId="38" fontId="3" fillId="0" borderId="23" xfId="1" applyFont="1" applyFill="1" applyBorder="1" applyAlignment="1">
      <alignment horizontal="distributed" vertical="center"/>
    </xf>
    <xf numFmtId="38" fontId="14" fillId="0" borderId="4" xfId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horizontal="distributed" vertical="center"/>
    </xf>
    <xf numFmtId="38" fontId="14" fillId="0" borderId="3" xfId="1" applyFont="1" applyFill="1" applyBorder="1" applyAlignment="1">
      <alignment horizontal="center" vertical="center"/>
    </xf>
    <xf numFmtId="38" fontId="12" fillId="0" borderId="12" xfId="1" applyFont="1" applyFill="1" applyBorder="1" applyAlignment="1">
      <alignment horizontal="distributed" vertical="center"/>
    </xf>
    <xf numFmtId="38" fontId="12" fillId="0" borderId="3" xfId="1" applyFont="1" applyFill="1" applyBorder="1" applyAlignment="1">
      <alignment horizontal="distributed" vertical="center"/>
    </xf>
    <xf numFmtId="38" fontId="12" fillId="0" borderId="13" xfId="1" applyFont="1" applyFill="1" applyBorder="1" applyAlignment="1">
      <alignment horizontal="distributed" vertical="center"/>
    </xf>
    <xf numFmtId="38" fontId="12" fillId="0" borderId="1" xfId="1" applyFont="1" applyFill="1" applyBorder="1" applyAlignment="1">
      <alignment horizontal="distributed" vertical="center"/>
    </xf>
    <xf numFmtId="38" fontId="12" fillId="0" borderId="14" xfId="1" applyFont="1" applyFill="1" applyBorder="1" applyAlignment="1">
      <alignment horizontal="distributed" vertical="center"/>
    </xf>
    <xf numFmtId="38" fontId="12" fillId="0" borderId="9" xfId="1" applyFont="1" applyFill="1" applyBorder="1" applyAlignment="1">
      <alignment horizontal="distributed" vertical="center"/>
    </xf>
    <xf numFmtId="38" fontId="12" fillId="0" borderId="12" xfId="1" applyFont="1" applyFill="1" applyBorder="1" applyAlignment="1">
      <alignment horizontal="right" vertical="center"/>
    </xf>
    <xf numFmtId="38" fontId="12" fillId="0" borderId="1" xfId="1" applyFont="1" applyFill="1" applyBorder="1" applyAlignment="1">
      <alignment horizontal="right" vertical="center"/>
    </xf>
    <xf numFmtId="176" fontId="12" fillId="0" borderId="13" xfId="1" applyNumberFormat="1" applyFont="1" applyFill="1" applyBorder="1" applyAlignment="1">
      <alignment horizontal="right" vertical="center"/>
    </xf>
    <xf numFmtId="176" fontId="12" fillId="0" borderId="12" xfId="1" applyNumberFormat="1" applyFont="1" applyFill="1" applyBorder="1" applyAlignment="1">
      <alignment horizontal="right" vertical="center"/>
    </xf>
    <xf numFmtId="176" fontId="12" fillId="0" borderId="14" xfId="1" applyNumberFormat="1" applyFont="1" applyFill="1" applyBorder="1" applyAlignment="1">
      <alignment horizontal="right" vertical="center"/>
    </xf>
    <xf numFmtId="180" fontId="5" fillId="3" borderId="10" xfId="1" applyNumberFormat="1" applyFont="1" applyFill="1" applyBorder="1" applyAlignment="1">
      <alignment horizontal="center" vertical="center"/>
    </xf>
    <xf numFmtId="180" fontId="5" fillId="3" borderId="11" xfId="1" applyNumberFormat="1" applyFont="1" applyFill="1" applyBorder="1" applyAlignment="1">
      <alignment horizontal="center" vertical="center"/>
    </xf>
    <xf numFmtId="185" fontId="12" fillId="0" borderId="13" xfId="1" applyNumberFormat="1" applyFont="1" applyFill="1" applyBorder="1" applyAlignment="1">
      <alignment horizontal="right" vertical="center"/>
    </xf>
    <xf numFmtId="38" fontId="5" fillId="3" borderId="7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5" fillId="3" borderId="7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5" fillId="3" borderId="11" xfId="1" applyFont="1" applyFill="1" applyBorder="1" applyAlignment="1">
      <alignment horizontal="distributed" vertical="center"/>
    </xf>
    <xf numFmtId="4" fontId="3" fillId="0" borderId="13" xfId="1" applyNumberFormat="1" applyFont="1" applyFill="1" applyBorder="1" applyAlignment="1">
      <alignment horizontal="right" vertical="center"/>
    </xf>
    <xf numFmtId="38" fontId="3" fillId="3" borderId="5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vertical="center"/>
    </xf>
    <xf numFmtId="38" fontId="3" fillId="3" borderId="12" xfId="1" applyFont="1" applyFill="1" applyBorder="1" applyAlignment="1">
      <alignment horizontal="center" vertical="center" wrapText="1"/>
    </xf>
    <xf numFmtId="38" fontId="3" fillId="3" borderId="14" xfId="1" applyFont="1" applyFill="1" applyBorder="1" applyAlignment="1">
      <alignment horizontal="center" vertical="center" wrapText="1"/>
    </xf>
    <xf numFmtId="38" fontId="3" fillId="0" borderId="10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156"/>
  <sheetViews>
    <sheetView view="pageBreakPreview" zoomScale="85" zoomScaleNormal="100" zoomScaleSheetLayoutView="85" workbookViewId="0">
      <selection activeCell="K30" sqref="K30:K33"/>
    </sheetView>
  </sheetViews>
  <sheetFormatPr defaultRowHeight="13.5" x14ac:dyDescent="0.15"/>
  <cols>
    <col min="1" max="1" width="3.625" style="2" customWidth="1"/>
    <col min="2" max="2" width="4.375" style="2" customWidth="1"/>
    <col min="3" max="3" width="24.125" style="2" customWidth="1"/>
    <col min="4" max="6" width="13.625" style="2" customWidth="1"/>
    <col min="7" max="7" width="13.625" style="3" customWidth="1"/>
    <col min="8" max="11" width="13.625" style="2" customWidth="1"/>
    <col min="12" max="18" width="17.625" style="2" customWidth="1"/>
    <col min="19" max="16384" width="9" style="2"/>
  </cols>
  <sheetData>
    <row r="1" spans="1:81" ht="14.25" x14ac:dyDescent="0.15">
      <c r="A1" s="177">
        <v>14</v>
      </c>
      <c r="B1" s="177" t="s">
        <v>4</v>
      </c>
      <c r="C1" s="177"/>
      <c r="D1" s="35"/>
      <c r="E1" s="36"/>
      <c r="F1" s="37"/>
      <c r="G1" s="36"/>
      <c r="H1" s="36"/>
      <c r="I1" s="36"/>
      <c r="J1" s="37"/>
      <c r="K1" s="36"/>
    </row>
    <row r="2" spans="1:81" x14ac:dyDescent="0.15">
      <c r="A2" s="35"/>
      <c r="B2" s="35"/>
      <c r="C2" s="35"/>
      <c r="D2" s="38"/>
      <c r="E2" s="35"/>
      <c r="F2" s="36"/>
      <c r="G2" s="36"/>
      <c r="H2" s="36"/>
      <c r="I2" s="36"/>
      <c r="J2" s="36"/>
      <c r="K2" s="39"/>
    </row>
    <row r="3" spans="1:81" x14ac:dyDescent="0.15">
      <c r="A3" s="35"/>
      <c r="B3" s="35">
        <v>1</v>
      </c>
      <c r="C3" s="35" t="s">
        <v>5</v>
      </c>
      <c r="D3" s="36"/>
      <c r="E3" s="36"/>
      <c r="F3" s="36"/>
      <c r="G3" s="36"/>
      <c r="H3" s="36"/>
      <c r="I3" s="36"/>
      <c r="J3" s="36"/>
      <c r="K3" s="40" t="s">
        <v>6</v>
      </c>
    </row>
    <row r="4" spans="1:81" s="1" customFormat="1" ht="19.5" customHeight="1" x14ac:dyDescent="0.15">
      <c r="A4" s="35"/>
      <c r="B4" s="251" t="s">
        <v>7</v>
      </c>
      <c r="C4" s="252"/>
      <c r="D4" s="179"/>
      <c r="E4" s="266" t="s">
        <v>8</v>
      </c>
      <c r="F4" s="267"/>
      <c r="G4" s="185"/>
      <c r="H4" s="180"/>
      <c r="I4" s="266" t="s">
        <v>9</v>
      </c>
      <c r="J4" s="267"/>
      <c r="K4" s="185"/>
    </row>
    <row r="5" spans="1:81" s="1" customFormat="1" ht="19.5" customHeight="1" x14ac:dyDescent="0.15">
      <c r="A5" s="35"/>
      <c r="B5" s="253"/>
      <c r="C5" s="254"/>
      <c r="D5" s="112" t="s">
        <v>254</v>
      </c>
      <c r="E5" s="207" t="s">
        <v>236</v>
      </c>
      <c r="F5" s="207" t="s">
        <v>247</v>
      </c>
      <c r="G5" s="210" t="s">
        <v>255</v>
      </c>
      <c r="H5" s="112" t="s">
        <v>254</v>
      </c>
      <c r="I5" s="207" t="s">
        <v>236</v>
      </c>
      <c r="J5" s="207" t="s">
        <v>247</v>
      </c>
      <c r="K5" s="210" t="s">
        <v>255</v>
      </c>
    </row>
    <row r="6" spans="1:81" s="1" customFormat="1" ht="19.5" customHeight="1" x14ac:dyDescent="0.15">
      <c r="A6" s="35"/>
      <c r="B6" s="386" t="s">
        <v>10</v>
      </c>
      <c r="C6" s="387"/>
      <c r="D6" s="204">
        <v>15275838</v>
      </c>
      <c r="E6" s="204">
        <v>15277142</v>
      </c>
      <c r="F6" s="204">
        <v>15566825</v>
      </c>
      <c r="G6" s="204">
        <v>14952017</v>
      </c>
      <c r="H6" s="204">
        <v>14729838</v>
      </c>
      <c r="I6" s="204">
        <v>14587693</v>
      </c>
      <c r="J6" s="204">
        <v>14745101</v>
      </c>
      <c r="K6" s="204">
        <v>14340756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s="5" customFormat="1" ht="19.5" customHeight="1" x14ac:dyDescent="0.15">
      <c r="A7" s="42"/>
      <c r="B7" s="259" t="s">
        <v>11</v>
      </c>
      <c r="C7" s="260"/>
      <c r="D7" s="209">
        <v>9698284</v>
      </c>
      <c r="E7" s="209">
        <v>9965778</v>
      </c>
      <c r="F7" s="209">
        <v>10356229</v>
      </c>
      <c r="G7" s="209">
        <v>11582592</v>
      </c>
      <c r="H7" s="209">
        <v>9311850</v>
      </c>
      <c r="I7" s="209">
        <v>9505591</v>
      </c>
      <c r="J7" s="209">
        <v>9909737</v>
      </c>
      <c r="K7" s="209">
        <v>11149117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</row>
    <row r="8" spans="1:81" s="1" customFormat="1" ht="19.5" customHeight="1" x14ac:dyDescent="0.15">
      <c r="A8" s="35"/>
      <c r="B8" s="259" t="s">
        <v>12</v>
      </c>
      <c r="C8" s="260"/>
      <c r="D8" s="209">
        <v>5577554</v>
      </c>
      <c r="E8" s="209">
        <v>5311364</v>
      </c>
      <c r="F8" s="209">
        <v>5210596</v>
      </c>
      <c r="G8" s="209">
        <v>3369425</v>
      </c>
      <c r="H8" s="209">
        <v>5417988</v>
      </c>
      <c r="I8" s="209">
        <v>5082102</v>
      </c>
      <c r="J8" s="209">
        <v>4835364</v>
      </c>
      <c r="K8" s="209">
        <v>3191639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</row>
    <row r="9" spans="1:81" s="1" customFormat="1" ht="19.5" customHeight="1" x14ac:dyDescent="0.15">
      <c r="A9" s="35"/>
      <c r="B9" s="181"/>
      <c r="C9" s="120" t="s">
        <v>13</v>
      </c>
      <c r="D9" s="209">
        <v>2042958</v>
      </c>
      <c r="E9" s="209">
        <v>1917054</v>
      </c>
      <c r="F9" s="209">
        <v>1919759</v>
      </c>
      <c r="G9" s="209">
        <v>1476775</v>
      </c>
      <c r="H9" s="209">
        <v>1968359</v>
      </c>
      <c r="I9" s="209">
        <v>1805669</v>
      </c>
      <c r="J9" s="209">
        <v>1862132</v>
      </c>
      <c r="K9" s="209">
        <v>1404992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</row>
    <row r="10" spans="1:81" s="1" customFormat="1" ht="19.5" customHeight="1" x14ac:dyDescent="0.15">
      <c r="A10" s="35"/>
      <c r="B10" s="181"/>
      <c r="C10" s="120" t="s">
        <v>14</v>
      </c>
      <c r="D10" s="209">
        <v>0</v>
      </c>
      <c r="E10" s="209">
        <v>0</v>
      </c>
      <c r="F10" s="209">
        <v>0</v>
      </c>
      <c r="G10" s="209">
        <v>0</v>
      </c>
      <c r="H10" s="209">
        <v>0</v>
      </c>
      <c r="I10" s="209">
        <v>0</v>
      </c>
      <c r="J10" s="209">
        <v>0</v>
      </c>
      <c r="K10" s="209">
        <v>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</row>
    <row r="11" spans="1:81" s="1" customFormat="1" ht="19.5" customHeight="1" x14ac:dyDescent="0.15">
      <c r="A11" s="35"/>
      <c r="B11" s="181"/>
      <c r="C11" s="120" t="s">
        <v>97</v>
      </c>
      <c r="D11" s="209">
        <v>293386</v>
      </c>
      <c r="E11" s="209">
        <v>323663</v>
      </c>
      <c r="F11" s="209">
        <v>339482</v>
      </c>
      <c r="G11" s="209">
        <v>326363</v>
      </c>
      <c r="H11" s="209">
        <v>284479</v>
      </c>
      <c r="I11" s="209">
        <v>314443</v>
      </c>
      <c r="J11" s="209">
        <v>329142</v>
      </c>
      <c r="K11" s="209">
        <v>316507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</row>
    <row r="12" spans="1:81" s="1" customFormat="1" ht="19.5" customHeight="1" x14ac:dyDescent="0.15">
      <c r="A12" s="35"/>
      <c r="B12" s="181"/>
      <c r="C12" s="120" t="s">
        <v>15</v>
      </c>
      <c r="D12" s="209">
        <v>1166413</v>
      </c>
      <c r="E12" s="209">
        <v>1209672</v>
      </c>
      <c r="F12" s="209">
        <v>1257722</v>
      </c>
      <c r="G12" s="209">
        <v>1349262</v>
      </c>
      <c r="H12" s="209">
        <v>1157629</v>
      </c>
      <c r="I12" s="209">
        <v>1191780</v>
      </c>
      <c r="J12" s="209">
        <v>1198703</v>
      </c>
      <c r="K12" s="209">
        <v>1295705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</row>
    <row r="13" spans="1:81" s="1" customFormat="1" ht="19.5" customHeight="1" x14ac:dyDescent="0.15">
      <c r="A13" s="35"/>
      <c r="B13" s="181"/>
      <c r="C13" s="120" t="s">
        <v>16</v>
      </c>
      <c r="D13" s="209">
        <v>1593</v>
      </c>
      <c r="E13" s="209">
        <v>1557</v>
      </c>
      <c r="F13" s="209">
        <v>1599</v>
      </c>
      <c r="G13" s="209">
        <v>1642</v>
      </c>
      <c r="H13" s="209">
        <v>1045</v>
      </c>
      <c r="I13" s="209">
        <v>974</v>
      </c>
      <c r="J13" s="209">
        <v>975</v>
      </c>
      <c r="K13" s="209">
        <v>1051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</row>
    <row r="14" spans="1:81" s="1" customFormat="1" ht="19.5" customHeight="1" x14ac:dyDescent="0.15">
      <c r="A14" s="35"/>
      <c r="B14" s="181"/>
      <c r="C14" s="120" t="s">
        <v>17</v>
      </c>
      <c r="D14" s="209">
        <v>804</v>
      </c>
      <c r="E14" s="209">
        <v>10730</v>
      </c>
      <c r="F14" s="209">
        <v>1020</v>
      </c>
      <c r="G14" s="209">
        <v>786</v>
      </c>
      <c r="H14" s="209">
        <v>493</v>
      </c>
      <c r="I14" s="209">
        <v>10428</v>
      </c>
      <c r="J14" s="209">
        <v>533</v>
      </c>
      <c r="K14" s="209">
        <v>311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</row>
    <row r="15" spans="1:81" s="1" customFormat="1" ht="19.5" customHeight="1" x14ac:dyDescent="0.15">
      <c r="A15" s="35"/>
      <c r="B15" s="181"/>
      <c r="C15" s="120" t="s">
        <v>18</v>
      </c>
      <c r="D15" s="209">
        <v>1082</v>
      </c>
      <c r="E15" s="209">
        <v>935</v>
      </c>
      <c r="F15" s="209">
        <v>1313</v>
      </c>
      <c r="G15" s="209">
        <v>1149</v>
      </c>
      <c r="H15" s="209">
        <v>729</v>
      </c>
      <c r="I15" s="209">
        <v>471</v>
      </c>
      <c r="J15" s="209">
        <v>747</v>
      </c>
      <c r="K15" s="209">
        <v>606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</row>
    <row r="16" spans="1:81" s="1" customFormat="1" ht="19.5" customHeight="1" x14ac:dyDescent="0.15">
      <c r="A16" s="35"/>
      <c r="B16" s="181"/>
      <c r="C16" s="120" t="s">
        <v>19</v>
      </c>
      <c r="D16" s="209">
        <v>1640</v>
      </c>
      <c r="E16" s="209">
        <v>1379</v>
      </c>
      <c r="F16" s="209">
        <v>1418</v>
      </c>
      <c r="G16" s="209">
        <v>1459</v>
      </c>
      <c r="H16" s="209">
        <v>1415</v>
      </c>
      <c r="I16" s="209">
        <v>1115</v>
      </c>
      <c r="J16" s="209">
        <v>1114</v>
      </c>
      <c r="K16" s="209">
        <v>1115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</row>
    <row r="17" spans="1:82" s="1" customFormat="1" ht="19.5" customHeight="1" x14ac:dyDescent="0.15">
      <c r="A17" s="35"/>
      <c r="B17" s="181"/>
      <c r="C17" s="120" t="s">
        <v>20</v>
      </c>
      <c r="D17" s="209">
        <v>162539</v>
      </c>
      <c r="E17" s="209">
        <v>144448</v>
      </c>
      <c r="F17" s="209">
        <v>169626</v>
      </c>
      <c r="G17" s="209">
        <v>179207</v>
      </c>
      <c r="H17" s="209">
        <v>138174</v>
      </c>
      <c r="I17" s="209">
        <v>124380</v>
      </c>
      <c r="J17" s="209">
        <v>154955</v>
      </c>
      <c r="K17" s="209">
        <v>159929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</row>
    <row r="18" spans="1:82" s="1" customFormat="1" ht="19.5" customHeight="1" x14ac:dyDescent="0.15">
      <c r="A18" s="35"/>
      <c r="B18" s="181"/>
      <c r="C18" s="120" t="s">
        <v>21</v>
      </c>
      <c r="D18" s="209">
        <v>33015</v>
      </c>
      <c r="E18" s="209">
        <v>28131</v>
      </c>
      <c r="F18" s="209">
        <v>32025</v>
      </c>
      <c r="G18" s="209">
        <v>32782</v>
      </c>
      <c r="H18" s="209">
        <v>21303</v>
      </c>
      <c r="I18" s="209">
        <v>13413</v>
      </c>
      <c r="J18" s="209">
        <v>15689</v>
      </c>
      <c r="K18" s="209">
        <v>11423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</row>
    <row r="19" spans="1:82" s="1" customFormat="1" ht="19.5" customHeight="1" x14ac:dyDescent="0.15">
      <c r="A19" s="35"/>
      <c r="B19" s="182"/>
      <c r="C19" s="121" t="s">
        <v>22</v>
      </c>
      <c r="D19" s="113">
        <v>1874124</v>
      </c>
      <c r="E19" s="113">
        <v>1673795</v>
      </c>
      <c r="F19" s="113">
        <v>1486632</v>
      </c>
      <c r="G19" s="111" t="s">
        <v>271</v>
      </c>
      <c r="H19" s="113">
        <v>1844362</v>
      </c>
      <c r="I19" s="113">
        <v>1619429</v>
      </c>
      <c r="J19" s="113">
        <v>1271374</v>
      </c>
      <c r="K19" s="111" t="s">
        <v>271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</row>
    <row r="20" spans="1:82" s="1" customFormat="1" ht="19.5" customHeight="1" x14ac:dyDescent="0.15">
      <c r="A20" s="35"/>
      <c r="B20" s="213" t="s">
        <v>270</v>
      </c>
      <c r="C20" s="211"/>
      <c r="D20" s="211"/>
      <c r="E20" s="213"/>
      <c r="F20" s="213"/>
      <c r="G20" s="213"/>
      <c r="H20" s="213"/>
      <c r="I20" s="213"/>
      <c r="J20" s="26"/>
      <c r="K20" s="214" t="s">
        <v>23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</row>
    <row r="21" spans="1:82" x14ac:dyDescent="0.15">
      <c r="A21" s="36"/>
      <c r="B21" s="21"/>
      <c r="C21" s="21"/>
      <c r="D21" s="26"/>
      <c r="E21" s="26"/>
      <c r="F21" s="26"/>
      <c r="G21" s="26"/>
      <c r="H21" s="26"/>
      <c r="I21" s="26"/>
      <c r="J21" s="26"/>
      <c r="K21" s="26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</row>
    <row r="22" spans="1:82" x14ac:dyDescent="0.15">
      <c r="A22" s="36"/>
      <c r="B22" s="89">
        <v>2</v>
      </c>
      <c r="C22" s="89" t="s">
        <v>24</v>
      </c>
      <c r="D22" s="21"/>
      <c r="E22" s="21"/>
      <c r="F22" s="21"/>
      <c r="G22" s="90"/>
      <c r="H22" s="21"/>
      <c r="I22" s="21"/>
      <c r="J22" s="21"/>
      <c r="K22" s="91" t="s">
        <v>6</v>
      </c>
    </row>
    <row r="23" spans="1:82" x14ac:dyDescent="0.15">
      <c r="A23" s="36"/>
      <c r="B23" s="251" t="s">
        <v>7</v>
      </c>
      <c r="C23" s="252"/>
      <c r="D23" s="206"/>
      <c r="E23" s="255" t="s">
        <v>8</v>
      </c>
      <c r="F23" s="256"/>
      <c r="G23" s="247"/>
      <c r="H23" s="205"/>
      <c r="I23" s="255" t="s">
        <v>9</v>
      </c>
      <c r="J23" s="256"/>
      <c r="K23" s="207"/>
    </row>
    <row r="24" spans="1:82" s="1" customFormat="1" ht="19.5" customHeight="1" x14ac:dyDescent="0.15">
      <c r="A24" s="35"/>
      <c r="B24" s="253"/>
      <c r="C24" s="254"/>
      <c r="D24" s="112" t="s">
        <v>254</v>
      </c>
      <c r="E24" s="207" t="s">
        <v>236</v>
      </c>
      <c r="F24" s="207" t="s">
        <v>247</v>
      </c>
      <c r="G24" s="210" t="s">
        <v>255</v>
      </c>
      <c r="H24" s="112" t="s">
        <v>254</v>
      </c>
      <c r="I24" s="207" t="s">
        <v>236</v>
      </c>
      <c r="J24" s="207" t="s">
        <v>247</v>
      </c>
      <c r="K24" s="210" t="s">
        <v>255</v>
      </c>
    </row>
    <row r="25" spans="1:82" s="1" customFormat="1" ht="19.5" customHeight="1" x14ac:dyDescent="0.15">
      <c r="A25" s="35"/>
      <c r="B25" s="257" t="s">
        <v>25</v>
      </c>
      <c r="C25" s="258"/>
      <c r="D25" s="209">
        <v>444754</v>
      </c>
      <c r="E25" s="209">
        <v>545026</v>
      </c>
      <c r="F25" s="209">
        <v>513017</v>
      </c>
      <c r="G25" s="204">
        <f>G26+G27</f>
        <v>514965</v>
      </c>
      <c r="H25" s="209">
        <v>593806</v>
      </c>
      <c r="I25" s="209">
        <v>705086</v>
      </c>
      <c r="J25" s="209">
        <v>652574</v>
      </c>
      <c r="K25" s="204">
        <f>K26+K27</f>
        <v>657762</v>
      </c>
    </row>
    <row r="26" spans="1:82" s="1" customFormat="1" ht="19.5" customHeight="1" x14ac:dyDescent="0.15">
      <c r="A26" s="35"/>
      <c r="B26" s="259" t="s">
        <v>26</v>
      </c>
      <c r="C26" s="260"/>
      <c r="D26" s="209">
        <v>416754</v>
      </c>
      <c r="E26" s="209">
        <v>436526</v>
      </c>
      <c r="F26" s="209">
        <v>472177</v>
      </c>
      <c r="G26" s="204">
        <v>454485</v>
      </c>
      <c r="H26" s="209">
        <v>393150</v>
      </c>
      <c r="I26" s="209">
        <v>388606</v>
      </c>
      <c r="J26" s="209">
        <v>408039</v>
      </c>
      <c r="K26" s="204">
        <v>404456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</row>
    <row r="27" spans="1:82" s="5" customFormat="1" ht="19.5" customHeight="1" x14ac:dyDescent="0.15">
      <c r="A27" s="42"/>
      <c r="B27" s="261" t="s">
        <v>27</v>
      </c>
      <c r="C27" s="262"/>
      <c r="D27" s="111">
        <v>28000</v>
      </c>
      <c r="E27" s="111">
        <v>108500</v>
      </c>
      <c r="F27" s="111">
        <v>40840</v>
      </c>
      <c r="G27" s="212">
        <v>60480</v>
      </c>
      <c r="H27" s="111">
        <v>200656</v>
      </c>
      <c r="I27" s="111">
        <v>316480</v>
      </c>
      <c r="J27" s="111">
        <v>244535</v>
      </c>
      <c r="K27" s="212">
        <v>253306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</row>
    <row r="28" spans="1:82" s="1" customFormat="1" ht="9" customHeight="1" x14ac:dyDescent="0.15">
      <c r="A28" s="35"/>
      <c r="B28" s="264"/>
      <c r="C28" s="265"/>
      <c r="D28" s="265"/>
      <c r="E28" s="265"/>
      <c r="F28" s="265"/>
      <c r="G28" s="265"/>
      <c r="H28" s="265"/>
      <c r="I28" s="265"/>
      <c r="J28" s="263" t="s">
        <v>96</v>
      </c>
      <c r="K28" s="26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</row>
    <row r="29" spans="1:82" x14ac:dyDescent="0.15">
      <c r="A29" s="36"/>
      <c r="B29" s="251" t="s">
        <v>7</v>
      </c>
      <c r="C29" s="252"/>
      <c r="D29" s="206"/>
      <c r="E29" s="255" t="s">
        <v>8</v>
      </c>
      <c r="F29" s="256"/>
      <c r="G29" s="247"/>
      <c r="H29" s="205"/>
      <c r="I29" s="255" t="s">
        <v>9</v>
      </c>
      <c r="J29" s="256"/>
      <c r="K29" s="207"/>
    </row>
    <row r="30" spans="1:82" s="1" customFormat="1" ht="19.5" customHeight="1" x14ac:dyDescent="0.15">
      <c r="A30" s="35"/>
      <c r="B30" s="253"/>
      <c r="C30" s="254"/>
      <c r="D30" s="112" t="s">
        <v>254</v>
      </c>
      <c r="E30" s="207" t="s">
        <v>236</v>
      </c>
      <c r="F30" s="207" t="s">
        <v>247</v>
      </c>
      <c r="G30" s="210" t="s">
        <v>255</v>
      </c>
      <c r="H30" s="112" t="s">
        <v>254</v>
      </c>
      <c r="I30" s="207" t="s">
        <v>236</v>
      </c>
      <c r="J30" s="207" t="s">
        <v>247</v>
      </c>
      <c r="K30" s="210" t="s">
        <v>255</v>
      </c>
    </row>
    <row r="31" spans="1:82" s="1" customFormat="1" ht="19.5" customHeight="1" x14ac:dyDescent="0.15">
      <c r="A31" s="35"/>
      <c r="B31" s="257" t="s">
        <v>272</v>
      </c>
      <c r="C31" s="258"/>
      <c r="D31" s="209" t="s">
        <v>258</v>
      </c>
      <c r="E31" s="209" t="s">
        <v>258</v>
      </c>
      <c r="F31" s="209" t="s">
        <v>258</v>
      </c>
      <c r="G31" s="204">
        <v>2167002</v>
      </c>
      <c r="H31" s="209" t="s">
        <v>258</v>
      </c>
      <c r="I31" s="209" t="s">
        <v>258</v>
      </c>
      <c r="J31" s="209" t="s">
        <v>258</v>
      </c>
      <c r="K31" s="204">
        <v>2319350</v>
      </c>
    </row>
    <row r="32" spans="1:82" s="1" customFormat="1" ht="19.5" customHeight="1" x14ac:dyDescent="0.15">
      <c r="A32" s="35"/>
      <c r="B32" s="259" t="s">
        <v>26</v>
      </c>
      <c r="C32" s="260"/>
      <c r="D32" s="209" t="s">
        <v>258</v>
      </c>
      <c r="E32" s="209" t="s">
        <v>258</v>
      </c>
      <c r="F32" s="209" t="s">
        <v>258</v>
      </c>
      <c r="G32" s="204">
        <v>1689837</v>
      </c>
      <c r="H32" s="209" t="s">
        <v>258</v>
      </c>
      <c r="I32" s="209" t="s">
        <v>258</v>
      </c>
      <c r="J32" s="209" t="s">
        <v>258</v>
      </c>
      <c r="K32" s="204">
        <v>1432379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</row>
    <row r="33" spans="1:82" s="5" customFormat="1" ht="19.5" customHeight="1" x14ac:dyDescent="0.15">
      <c r="A33" s="42"/>
      <c r="B33" s="261" t="s">
        <v>27</v>
      </c>
      <c r="C33" s="262"/>
      <c r="D33" s="111" t="s">
        <v>258</v>
      </c>
      <c r="E33" s="111" t="s">
        <v>258</v>
      </c>
      <c r="F33" s="111" t="s">
        <v>258</v>
      </c>
      <c r="G33" s="212">
        <v>477165</v>
      </c>
      <c r="H33" s="111" t="s">
        <v>258</v>
      </c>
      <c r="I33" s="111" t="s">
        <v>258</v>
      </c>
      <c r="J33" s="111" t="s">
        <v>258</v>
      </c>
      <c r="K33" s="212">
        <v>886971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</row>
    <row r="34" spans="1:82" s="9" customFormat="1" ht="13.5" customHeight="1" x14ac:dyDescent="0.15">
      <c r="B34" s="249" t="s">
        <v>245</v>
      </c>
      <c r="C34" s="250"/>
      <c r="D34" s="250"/>
      <c r="E34" s="250"/>
      <c r="F34" s="250"/>
      <c r="G34" s="250"/>
      <c r="H34" s="250"/>
      <c r="I34" s="25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</row>
    <row r="35" spans="1:82" ht="13.5" customHeight="1" x14ac:dyDescent="0.15">
      <c r="B35" s="8" t="s">
        <v>246</v>
      </c>
      <c r="C35" s="9"/>
      <c r="D35" s="10"/>
      <c r="E35" s="10"/>
      <c r="F35" s="10"/>
      <c r="G35" s="11"/>
      <c r="H35" s="10"/>
      <c r="I35" s="10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</row>
    <row r="36" spans="1:82" ht="13.5" customHeight="1" x14ac:dyDescent="0.15">
      <c r="D36" s="7"/>
      <c r="E36" s="7"/>
      <c r="F36" s="7"/>
      <c r="G36" s="12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</row>
    <row r="37" spans="1:82" ht="13.5" customHeight="1" x14ac:dyDescent="0.15">
      <c r="D37" s="7"/>
      <c r="E37" s="7"/>
      <c r="F37" s="7"/>
      <c r="G37" s="12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</row>
    <row r="38" spans="1:82" ht="24" customHeight="1" x14ac:dyDescent="0.15">
      <c r="D38" s="7"/>
      <c r="E38" s="7"/>
      <c r="F38" s="7"/>
      <c r="G38" s="12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</row>
    <row r="39" spans="1:82" ht="24" customHeight="1" x14ac:dyDescent="0.15">
      <c r="D39" s="7"/>
      <c r="E39" s="7"/>
      <c r="F39" s="7"/>
      <c r="G39" s="1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</row>
    <row r="40" spans="1:82" ht="24" customHeight="1" x14ac:dyDescent="0.15">
      <c r="D40" s="7"/>
      <c r="E40" s="7"/>
      <c r="F40" s="7"/>
      <c r="G40" s="1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</row>
    <row r="41" spans="1:82" ht="24" customHeight="1" x14ac:dyDescent="0.15">
      <c r="D41" s="7"/>
      <c r="E41" s="7"/>
      <c r="F41" s="7"/>
      <c r="G41" s="12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</row>
    <row r="42" spans="1:82" ht="24" customHeight="1" x14ac:dyDescent="0.15">
      <c r="D42" s="7"/>
      <c r="E42" s="7"/>
      <c r="F42" s="7"/>
      <c r="G42" s="12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</row>
    <row r="43" spans="1:82" ht="24" customHeight="1" x14ac:dyDescent="0.15">
      <c r="D43" s="7"/>
      <c r="E43" s="7"/>
      <c r="F43" s="7"/>
      <c r="G43" s="1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</row>
    <row r="44" spans="1:82" ht="24" customHeight="1" x14ac:dyDescent="0.15">
      <c r="D44" s="7"/>
      <c r="E44" s="7"/>
      <c r="F44" s="7"/>
      <c r="G44" s="12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</row>
    <row r="45" spans="1:82" ht="24" customHeight="1" x14ac:dyDescent="0.15">
      <c r="D45" s="7"/>
      <c r="E45" s="7"/>
      <c r="F45" s="7"/>
      <c r="G45" s="12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</row>
    <row r="46" spans="1:82" ht="24" customHeight="1" x14ac:dyDescent="0.15">
      <c r="D46" s="7"/>
      <c r="E46" s="7"/>
      <c r="F46" s="7"/>
      <c r="G46" s="12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</row>
    <row r="47" spans="1:82" ht="24" customHeight="1" x14ac:dyDescent="0.15">
      <c r="D47" s="7"/>
      <c r="E47" s="7"/>
      <c r="F47" s="7"/>
      <c r="G47" s="12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</row>
    <row r="48" spans="1:82" ht="24" customHeight="1" x14ac:dyDescent="0.15">
      <c r="D48" s="7"/>
      <c r="E48" s="7"/>
      <c r="F48" s="7"/>
      <c r="G48" s="12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</row>
    <row r="49" spans="4:82" ht="24" customHeight="1" x14ac:dyDescent="0.15">
      <c r="D49" s="7"/>
      <c r="E49" s="7"/>
      <c r="F49" s="7"/>
      <c r="G49" s="12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</row>
    <row r="50" spans="4:82" ht="24" customHeight="1" x14ac:dyDescent="0.15">
      <c r="D50" s="7"/>
      <c r="E50" s="7"/>
      <c r="F50" s="7"/>
      <c r="G50" s="12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</row>
    <row r="51" spans="4:82" ht="24" customHeight="1" x14ac:dyDescent="0.15">
      <c r="D51" s="7"/>
      <c r="E51" s="7"/>
      <c r="F51" s="7"/>
      <c r="G51" s="12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</row>
    <row r="52" spans="4:82" ht="24" customHeight="1" x14ac:dyDescent="0.15">
      <c r="D52" s="7"/>
      <c r="E52" s="7"/>
      <c r="F52" s="7"/>
      <c r="G52" s="12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</row>
    <row r="53" spans="4:82" ht="24" customHeight="1" x14ac:dyDescent="0.15">
      <c r="D53" s="7"/>
      <c r="E53" s="7"/>
      <c r="F53" s="7"/>
      <c r="G53" s="12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</row>
    <row r="54" spans="4:82" ht="24" customHeight="1" x14ac:dyDescent="0.15">
      <c r="D54" s="7"/>
      <c r="E54" s="7"/>
      <c r="F54" s="7"/>
      <c r="G54" s="12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</row>
    <row r="55" spans="4:82" ht="24" customHeight="1" x14ac:dyDescent="0.15">
      <c r="D55" s="7"/>
      <c r="E55" s="7"/>
      <c r="F55" s="7"/>
      <c r="G55" s="12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</row>
    <row r="56" spans="4:82" ht="24" customHeight="1" x14ac:dyDescent="0.15">
      <c r="D56" s="7"/>
      <c r="E56" s="7"/>
      <c r="F56" s="7"/>
      <c r="G56" s="12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</row>
    <row r="57" spans="4:82" ht="24" customHeight="1" x14ac:dyDescent="0.15">
      <c r="D57" s="7"/>
      <c r="E57" s="7"/>
      <c r="F57" s="7"/>
      <c r="G57" s="12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</row>
    <row r="58" spans="4:82" ht="24" customHeight="1" x14ac:dyDescent="0.15">
      <c r="D58" s="7"/>
      <c r="E58" s="7"/>
      <c r="F58" s="7"/>
      <c r="G58" s="12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</row>
    <row r="59" spans="4:82" ht="24" customHeight="1" x14ac:dyDescent="0.15">
      <c r="D59" s="7"/>
      <c r="E59" s="7"/>
      <c r="F59" s="7"/>
      <c r="G59" s="12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</row>
    <row r="60" spans="4:82" ht="24" customHeight="1" x14ac:dyDescent="0.15">
      <c r="D60" s="7"/>
      <c r="E60" s="7"/>
      <c r="F60" s="7"/>
      <c r="G60" s="12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</row>
    <row r="61" spans="4:82" ht="24" customHeight="1" x14ac:dyDescent="0.15">
      <c r="D61" s="7"/>
      <c r="E61" s="7"/>
      <c r="F61" s="7"/>
      <c r="G61" s="12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</row>
    <row r="62" spans="4:82" ht="24" customHeight="1" x14ac:dyDescent="0.15">
      <c r="D62" s="7"/>
      <c r="E62" s="7"/>
      <c r="F62" s="7"/>
      <c r="G62" s="12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</row>
    <row r="63" spans="4:82" ht="24" customHeight="1" x14ac:dyDescent="0.15">
      <c r="D63" s="7"/>
      <c r="E63" s="7"/>
      <c r="F63" s="7"/>
      <c r="G63" s="12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</row>
    <row r="64" spans="4:82" ht="24" customHeight="1" x14ac:dyDescent="0.15">
      <c r="D64" s="7"/>
      <c r="E64" s="7"/>
      <c r="F64" s="7"/>
      <c r="G64" s="12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</row>
    <row r="65" spans="4:82" ht="24" customHeight="1" x14ac:dyDescent="0.15">
      <c r="D65" s="7"/>
      <c r="E65" s="7"/>
      <c r="F65" s="7"/>
      <c r="G65" s="12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</row>
    <row r="66" spans="4:82" ht="24" customHeight="1" x14ac:dyDescent="0.15">
      <c r="D66" s="7"/>
      <c r="E66" s="7"/>
      <c r="F66" s="7"/>
      <c r="G66" s="12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</row>
    <row r="67" spans="4:82" ht="24" customHeight="1" x14ac:dyDescent="0.15">
      <c r="D67" s="7"/>
      <c r="E67" s="7"/>
      <c r="F67" s="7"/>
      <c r="G67" s="12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</row>
    <row r="68" spans="4:82" ht="24" customHeight="1" x14ac:dyDescent="0.15">
      <c r="D68" s="7"/>
      <c r="E68" s="7"/>
      <c r="F68" s="7"/>
      <c r="G68" s="12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</row>
    <row r="69" spans="4:82" ht="24" customHeight="1" x14ac:dyDescent="0.15">
      <c r="D69" s="7"/>
      <c r="E69" s="7"/>
      <c r="F69" s="7"/>
      <c r="G69" s="12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</row>
    <row r="70" spans="4:82" x14ac:dyDescent="0.15">
      <c r="D70" s="7"/>
      <c r="E70" s="7"/>
      <c r="F70" s="7"/>
      <c r="G70" s="12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</row>
    <row r="71" spans="4:82" x14ac:dyDescent="0.15">
      <c r="D71" s="7"/>
      <c r="E71" s="7"/>
      <c r="F71" s="7"/>
      <c r="G71" s="12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</row>
    <row r="72" spans="4:82" x14ac:dyDescent="0.15">
      <c r="D72" s="7"/>
      <c r="E72" s="7"/>
      <c r="F72" s="7"/>
      <c r="G72" s="12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</row>
    <row r="73" spans="4:82" x14ac:dyDescent="0.15">
      <c r="D73" s="7"/>
      <c r="E73" s="7"/>
      <c r="F73" s="7"/>
      <c r="G73" s="12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</row>
    <row r="74" spans="4:82" x14ac:dyDescent="0.15">
      <c r="D74" s="7"/>
      <c r="E74" s="7"/>
      <c r="F74" s="7"/>
      <c r="G74" s="12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</row>
    <row r="75" spans="4:82" x14ac:dyDescent="0.15">
      <c r="D75" s="7"/>
      <c r="E75" s="7"/>
      <c r="F75" s="7"/>
      <c r="G75" s="12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</row>
    <row r="76" spans="4:82" x14ac:dyDescent="0.15">
      <c r="D76" s="7"/>
      <c r="E76" s="7"/>
      <c r="F76" s="7"/>
      <c r="G76" s="1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</row>
    <row r="77" spans="4:82" x14ac:dyDescent="0.15">
      <c r="D77" s="7"/>
      <c r="E77" s="7"/>
      <c r="F77" s="7"/>
      <c r="G77" s="1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</row>
    <row r="78" spans="4:82" x14ac:dyDescent="0.15">
      <c r="D78" s="7"/>
      <c r="E78" s="7"/>
      <c r="F78" s="7"/>
      <c r="G78" s="12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</row>
    <row r="79" spans="4:82" x14ac:dyDescent="0.15">
      <c r="D79" s="7"/>
      <c r="E79" s="7"/>
      <c r="F79" s="7"/>
      <c r="G79" s="12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</row>
    <row r="80" spans="4:82" x14ac:dyDescent="0.15">
      <c r="D80" s="7"/>
      <c r="E80" s="7"/>
      <c r="F80" s="7"/>
      <c r="G80" s="12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</row>
    <row r="81" spans="4:82" x14ac:dyDescent="0.15">
      <c r="D81" s="7"/>
      <c r="E81" s="7"/>
      <c r="F81" s="7"/>
      <c r="G81" s="12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</row>
    <row r="82" spans="4:82" x14ac:dyDescent="0.15">
      <c r="D82" s="7"/>
      <c r="E82" s="7"/>
      <c r="F82" s="7"/>
      <c r="G82" s="12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</row>
    <row r="83" spans="4:82" x14ac:dyDescent="0.15">
      <c r="D83" s="7"/>
      <c r="E83" s="7"/>
      <c r="F83" s="7"/>
      <c r="G83" s="12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</row>
    <row r="84" spans="4:82" x14ac:dyDescent="0.15">
      <c r="D84" s="7"/>
      <c r="E84" s="7"/>
      <c r="F84" s="7"/>
      <c r="G84" s="12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</row>
    <row r="85" spans="4:82" x14ac:dyDescent="0.15">
      <c r="D85" s="7"/>
      <c r="E85" s="7"/>
      <c r="F85" s="7"/>
      <c r="G85" s="12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</row>
    <row r="86" spans="4:82" x14ac:dyDescent="0.15">
      <c r="D86" s="7"/>
      <c r="E86" s="7"/>
      <c r="F86" s="7"/>
      <c r="G86" s="12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</row>
    <row r="87" spans="4:82" x14ac:dyDescent="0.15">
      <c r="D87" s="7"/>
      <c r="E87" s="7"/>
      <c r="F87" s="7"/>
      <c r="G87" s="12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</row>
    <row r="88" spans="4:82" x14ac:dyDescent="0.15">
      <c r="D88" s="7"/>
      <c r="E88" s="7"/>
      <c r="F88" s="7"/>
      <c r="G88" s="12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</row>
    <row r="89" spans="4:82" x14ac:dyDescent="0.15">
      <c r="D89" s="7"/>
      <c r="E89" s="7"/>
      <c r="F89" s="7"/>
      <c r="G89" s="12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</row>
    <row r="90" spans="4:82" x14ac:dyDescent="0.15">
      <c r="D90" s="7"/>
      <c r="E90" s="7"/>
      <c r="F90" s="7"/>
      <c r="G90" s="12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</row>
    <row r="91" spans="4:82" x14ac:dyDescent="0.15">
      <c r="D91" s="7"/>
      <c r="E91" s="7"/>
      <c r="F91" s="7"/>
      <c r="G91" s="12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</row>
    <row r="92" spans="4:82" x14ac:dyDescent="0.15">
      <c r="D92" s="7"/>
      <c r="E92" s="7"/>
      <c r="F92" s="7"/>
      <c r="G92" s="12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</row>
    <row r="93" spans="4:82" x14ac:dyDescent="0.15">
      <c r="D93" s="7"/>
      <c r="E93" s="7"/>
      <c r="F93" s="7"/>
      <c r="G93" s="12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</row>
    <row r="94" spans="4:82" x14ac:dyDescent="0.15">
      <c r="D94" s="7"/>
      <c r="E94" s="7"/>
      <c r="F94" s="7"/>
      <c r="G94" s="12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</row>
    <row r="95" spans="4:82" x14ac:dyDescent="0.15">
      <c r="D95" s="7"/>
      <c r="E95" s="7"/>
      <c r="F95" s="7"/>
      <c r="G95" s="12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</row>
    <row r="96" spans="4:82" x14ac:dyDescent="0.15">
      <c r="D96" s="7"/>
      <c r="E96" s="7"/>
      <c r="F96" s="7"/>
      <c r="G96" s="12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</row>
    <row r="97" spans="4:82" x14ac:dyDescent="0.15">
      <c r="D97" s="7"/>
      <c r="E97" s="7"/>
      <c r="F97" s="7"/>
      <c r="G97" s="12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</row>
    <row r="98" spans="4:82" x14ac:dyDescent="0.15">
      <c r="D98" s="7"/>
      <c r="E98" s="7"/>
      <c r="F98" s="7"/>
      <c r="G98" s="12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</row>
    <row r="99" spans="4:82" x14ac:dyDescent="0.15">
      <c r="D99" s="7"/>
      <c r="E99" s="7"/>
      <c r="F99" s="7"/>
      <c r="G99" s="12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</row>
    <row r="100" spans="4:82" x14ac:dyDescent="0.15">
      <c r="D100" s="7"/>
      <c r="E100" s="7"/>
      <c r="F100" s="7"/>
      <c r="G100" s="12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</row>
    <row r="101" spans="4:82" x14ac:dyDescent="0.15">
      <c r="D101" s="7"/>
      <c r="E101" s="7"/>
      <c r="F101" s="7"/>
      <c r="G101" s="12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</row>
    <row r="102" spans="4:82" x14ac:dyDescent="0.15">
      <c r="D102" s="7"/>
      <c r="E102" s="7"/>
      <c r="F102" s="7"/>
      <c r="G102" s="12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</row>
    <row r="103" spans="4:82" x14ac:dyDescent="0.15">
      <c r="D103" s="7"/>
      <c r="E103" s="7"/>
      <c r="F103" s="7"/>
      <c r="G103" s="12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</row>
    <row r="104" spans="4:82" x14ac:dyDescent="0.15">
      <c r="D104" s="7"/>
      <c r="E104" s="7"/>
      <c r="F104" s="7"/>
      <c r="G104" s="12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</row>
    <row r="105" spans="4:82" x14ac:dyDescent="0.15">
      <c r="D105" s="7"/>
      <c r="E105" s="7"/>
      <c r="F105" s="7"/>
      <c r="G105" s="12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</row>
    <row r="106" spans="4:82" x14ac:dyDescent="0.15">
      <c r="D106" s="7"/>
      <c r="E106" s="7"/>
      <c r="F106" s="7"/>
      <c r="G106" s="12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</row>
    <row r="107" spans="4:82" x14ac:dyDescent="0.15">
      <c r="D107" s="7"/>
      <c r="E107" s="7"/>
      <c r="F107" s="7"/>
      <c r="G107" s="12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</row>
    <row r="108" spans="4:82" x14ac:dyDescent="0.15">
      <c r="D108" s="7"/>
      <c r="E108" s="7"/>
      <c r="F108" s="7"/>
      <c r="G108" s="12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</row>
    <row r="109" spans="4:82" x14ac:dyDescent="0.15">
      <c r="D109" s="7"/>
      <c r="E109" s="7"/>
      <c r="F109" s="7"/>
      <c r="G109" s="12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</row>
    <row r="110" spans="4:82" x14ac:dyDescent="0.15">
      <c r="D110" s="7"/>
      <c r="E110" s="7"/>
      <c r="F110" s="7"/>
      <c r="G110" s="12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</row>
    <row r="111" spans="4:82" x14ac:dyDescent="0.15">
      <c r="D111" s="7"/>
      <c r="E111" s="7"/>
      <c r="F111" s="7"/>
      <c r="G111" s="12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</row>
    <row r="112" spans="4:82" x14ac:dyDescent="0.15">
      <c r="D112" s="7"/>
      <c r="E112" s="7"/>
      <c r="F112" s="7"/>
      <c r="G112" s="12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</row>
    <row r="113" spans="4:82" x14ac:dyDescent="0.15">
      <c r="D113" s="7"/>
      <c r="E113" s="7"/>
      <c r="F113" s="7"/>
      <c r="G113" s="1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</row>
    <row r="114" spans="4:82" x14ac:dyDescent="0.15">
      <c r="D114" s="7"/>
      <c r="E114" s="7"/>
      <c r="F114" s="7"/>
      <c r="G114" s="1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</row>
    <row r="115" spans="4:82" x14ac:dyDescent="0.15">
      <c r="D115" s="7"/>
      <c r="E115" s="7"/>
      <c r="F115" s="7"/>
      <c r="G115" s="12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</row>
    <row r="116" spans="4:82" x14ac:dyDescent="0.15">
      <c r="D116" s="7"/>
      <c r="E116" s="7"/>
      <c r="F116" s="7"/>
      <c r="G116" s="12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</row>
    <row r="117" spans="4:82" x14ac:dyDescent="0.15">
      <c r="D117" s="7"/>
      <c r="E117" s="7"/>
      <c r="F117" s="7"/>
      <c r="G117" s="12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</row>
    <row r="118" spans="4:82" x14ac:dyDescent="0.15">
      <c r="D118" s="7"/>
      <c r="E118" s="7"/>
      <c r="F118" s="7"/>
      <c r="G118" s="12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</row>
    <row r="119" spans="4:82" x14ac:dyDescent="0.15">
      <c r="D119" s="7"/>
      <c r="E119" s="7"/>
      <c r="F119" s="7"/>
      <c r="G119" s="12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</row>
    <row r="120" spans="4:82" x14ac:dyDescent="0.15">
      <c r="D120" s="7"/>
      <c r="E120" s="7"/>
      <c r="F120" s="7"/>
      <c r="G120" s="12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</row>
    <row r="121" spans="4:82" x14ac:dyDescent="0.15">
      <c r="D121" s="7"/>
      <c r="E121" s="7"/>
      <c r="F121" s="7"/>
      <c r="G121" s="12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</row>
    <row r="122" spans="4:82" x14ac:dyDescent="0.15">
      <c r="D122" s="7"/>
      <c r="E122" s="7"/>
      <c r="F122" s="7"/>
      <c r="G122" s="12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</row>
    <row r="123" spans="4:82" x14ac:dyDescent="0.15">
      <c r="D123" s="7"/>
      <c r="E123" s="7"/>
      <c r="F123" s="7"/>
      <c r="G123" s="12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</row>
    <row r="124" spans="4:82" x14ac:dyDescent="0.15">
      <c r="D124" s="7"/>
      <c r="E124" s="7"/>
      <c r="F124" s="7"/>
      <c r="G124" s="12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</row>
    <row r="125" spans="4:82" x14ac:dyDescent="0.15">
      <c r="D125" s="7"/>
      <c r="E125" s="7"/>
      <c r="F125" s="7"/>
      <c r="G125" s="12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</row>
    <row r="126" spans="4:82" x14ac:dyDescent="0.15">
      <c r="D126" s="7"/>
      <c r="E126" s="7"/>
      <c r="F126" s="7"/>
      <c r="G126" s="12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</row>
    <row r="127" spans="4:82" x14ac:dyDescent="0.15">
      <c r="D127" s="7"/>
      <c r="E127" s="7"/>
      <c r="F127" s="7"/>
      <c r="G127" s="12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</row>
    <row r="128" spans="4:82" x14ac:dyDescent="0.15">
      <c r="D128" s="7"/>
      <c r="E128" s="7"/>
      <c r="F128" s="7"/>
      <c r="G128" s="12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</row>
    <row r="129" spans="4:82" x14ac:dyDescent="0.15">
      <c r="D129" s="7"/>
      <c r="E129" s="7"/>
      <c r="F129" s="7"/>
      <c r="G129" s="12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</row>
    <row r="130" spans="4:82" x14ac:dyDescent="0.15">
      <c r="D130" s="7"/>
      <c r="E130" s="7"/>
      <c r="F130" s="7"/>
      <c r="G130" s="12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</row>
    <row r="131" spans="4:82" x14ac:dyDescent="0.15">
      <c r="D131" s="7"/>
      <c r="E131" s="7"/>
      <c r="F131" s="7"/>
      <c r="G131" s="12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</row>
    <row r="132" spans="4:82" x14ac:dyDescent="0.15">
      <c r="D132" s="7"/>
      <c r="E132" s="7"/>
      <c r="F132" s="7"/>
      <c r="G132" s="12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</row>
    <row r="133" spans="4:82" x14ac:dyDescent="0.15">
      <c r="D133" s="7"/>
      <c r="E133" s="7"/>
      <c r="F133" s="7"/>
      <c r="G133" s="12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</row>
    <row r="134" spans="4:82" x14ac:dyDescent="0.15">
      <c r="D134" s="7"/>
      <c r="E134" s="7"/>
      <c r="F134" s="7"/>
      <c r="G134" s="12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</row>
    <row r="135" spans="4:82" x14ac:dyDescent="0.15">
      <c r="D135" s="7"/>
      <c r="E135" s="7"/>
      <c r="F135" s="7"/>
      <c r="G135" s="12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</row>
    <row r="136" spans="4:82" x14ac:dyDescent="0.15">
      <c r="D136" s="7"/>
      <c r="E136" s="7"/>
      <c r="F136" s="7"/>
      <c r="G136" s="12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</row>
    <row r="137" spans="4:82" x14ac:dyDescent="0.15">
      <c r="D137" s="7"/>
      <c r="E137" s="7"/>
      <c r="F137" s="7"/>
      <c r="G137" s="12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</row>
    <row r="138" spans="4:82" x14ac:dyDescent="0.15">
      <c r="D138" s="7"/>
      <c r="E138" s="7"/>
      <c r="F138" s="7"/>
      <c r="G138" s="12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</row>
    <row r="139" spans="4:82" x14ac:dyDescent="0.15">
      <c r="D139" s="7"/>
      <c r="E139" s="7"/>
      <c r="F139" s="7"/>
      <c r="G139" s="12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</row>
    <row r="140" spans="4:82" x14ac:dyDescent="0.15">
      <c r="D140" s="7"/>
      <c r="E140" s="7"/>
      <c r="F140" s="7"/>
      <c r="G140" s="12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</row>
    <row r="141" spans="4:82" x14ac:dyDescent="0.15">
      <c r="D141" s="7"/>
      <c r="E141" s="7"/>
      <c r="F141" s="7"/>
      <c r="G141" s="12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</row>
    <row r="142" spans="4:82" x14ac:dyDescent="0.15">
      <c r="D142" s="7"/>
      <c r="E142" s="7"/>
      <c r="F142" s="7"/>
      <c r="G142" s="12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</row>
    <row r="143" spans="4:82" x14ac:dyDescent="0.15">
      <c r="D143" s="7"/>
      <c r="E143" s="7"/>
      <c r="F143" s="7"/>
      <c r="G143" s="12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</row>
    <row r="144" spans="4:82" x14ac:dyDescent="0.15">
      <c r="D144" s="7"/>
      <c r="E144" s="7"/>
      <c r="F144" s="7"/>
      <c r="G144" s="12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</row>
    <row r="145" spans="4:82" x14ac:dyDescent="0.15">
      <c r="D145" s="7"/>
      <c r="E145" s="7"/>
      <c r="F145" s="7"/>
      <c r="G145" s="12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</row>
    <row r="146" spans="4:82" x14ac:dyDescent="0.15">
      <c r="D146" s="7"/>
      <c r="E146" s="7"/>
      <c r="F146" s="7"/>
      <c r="G146" s="12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</row>
    <row r="147" spans="4:82" x14ac:dyDescent="0.15">
      <c r="D147" s="7"/>
      <c r="E147" s="7"/>
      <c r="F147" s="7"/>
      <c r="G147" s="12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</row>
    <row r="148" spans="4:82" x14ac:dyDescent="0.15">
      <c r="D148" s="7"/>
      <c r="E148" s="7"/>
      <c r="F148" s="7"/>
      <c r="G148" s="12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</row>
    <row r="149" spans="4:82" x14ac:dyDescent="0.15">
      <c r="D149" s="7"/>
      <c r="E149" s="7"/>
      <c r="F149" s="7"/>
      <c r="G149" s="12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</row>
    <row r="150" spans="4:82" x14ac:dyDescent="0.15">
      <c r="D150" s="7"/>
      <c r="E150" s="7"/>
      <c r="F150" s="7"/>
      <c r="G150" s="12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</row>
    <row r="151" spans="4:82" x14ac:dyDescent="0.15">
      <c r="D151" s="7"/>
      <c r="E151" s="7"/>
      <c r="F151" s="7"/>
      <c r="G151" s="12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</row>
    <row r="152" spans="4:82" x14ac:dyDescent="0.15">
      <c r="D152" s="7"/>
      <c r="E152" s="7"/>
      <c r="F152" s="7"/>
      <c r="G152" s="12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</row>
    <row r="153" spans="4:82" x14ac:dyDescent="0.15">
      <c r="D153" s="7"/>
      <c r="E153" s="7"/>
      <c r="F153" s="7"/>
      <c r="G153" s="12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</row>
    <row r="154" spans="4:82" x14ac:dyDescent="0.15">
      <c r="D154" s="7"/>
      <c r="E154" s="7"/>
      <c r="F154" s="7"/>
      <c r="G154" s="12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</row>
    <row r="155" spans="4:82" x14ac:dyDescent="0.15">
      <c r="D155" s="7"/>
      <c r="E155" s="7"/>
      <c r="F155" s="7"/>
      <c r="G155" s="12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</row>
    <row r="156" spans="4:82" x14ac:dyDescent="0.15"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</row>
  </sheetData>
  <mergeCells count="21">
    <mergeCell ref="E4:F4"/>
    <mergeCell ref="I4:J4"/>
    <mergeCell ref="B6:C6"/>
    <mergeCell ref="B4:C5"/>
    <mergeCell ref="E23:F23"/>
    <mergeCell ref="I23:J23"/>
    <mergeCell ref="B23:C24"/>
    <mergeCell ref="B7:C7"/>
    <mergeCell ref="B8:C8"/>
    <mergeCell ref="B27:C27"/>
    <mergeCell ref="J28:K28"/>
    <mergeCell ref="B28:I28"/>
    <mergeCell ref="B25:C25"/>
    <mergeCell ref="B26:C26"/>
    <mergeCell ref="B34:I34"/>
    <mergeCell ref="B29:C30"/>
    <mergeCell ref="E29:F29"/>
    <mergeCell ref="I29:J29"/>
    <mergeCell ref="B31:C31"/>
    <mergeCell ref="B32:C32"/>
    <mergeCell ref="B33:C33"/>
  </mergeCells>
  <phoneticPr fontId="2"/>
  <pageMargins left="0.39370078740157483" right="0.39370078740157483" top="0.78740157480314965" bottom="0.39370078740157483" header="0.51181102362204722" footer="0.39370078740157483"/>
  <pageSetup paperSize="9" scale="88" firstPageNumber="117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P159"/>
  <sheetViews>
    <sheetView tabSelected="1" view="pageBreakPreview" zoomScale="85" zoomScaleNormal="90" zoomScaleSheetLayoutView="85" workbookViewId="0">
      <selection activeCell="M3" sqref="M3:O3"/>
    </sheetView>
  </sheetViews>
  <sheetFormatPr defaultRowHeight="14.25" x14ac:dyDescent="0.15"/>
  <cols>
    <col min="1" max="1" width="3.625" style="71" customWidth="1"/>
    <col min="2" max="2" width="4.375" style="71" customWidth="1"/>
    <col min="3" max="3" width="19.25" style="71" customWidth="1"/>
    <col min="4" max="4" width="13.125" style="71" customWidth="1"/>
    <col min="5" max="5" width="8.75" style="71" customWidth="1"/>
    <col min="6" max="6" width="9.25" style="71" customWidth="1"/>
    <col min="7" max="7" width="12.75" style="71" customWidth="1"/>
    <col min="8" max="8" width="8.75" style="71" customWidth="1"/>
    <col min="9" max="9" width="9.25" style="71" customWidth="1"/>
    <col min="10" max="10" width="12.125" style="71" customWidth="1"/>
    <col min="11" max="11" width="8.75" style="71" customWidth="1"/>
    <col min="12" max="12" width="9.25" style="71" customWidth="1"/>
    <col min="13" max="13" width="12.125" style="71" customWidth="1"/>
    <col min="14" max="14" width="10.5" style="71" customWidth="1"/>
    <col min="15" max="15" width="9.25" style="71" customWidth="1"/>
    <col min="16" max="24" width="5.625" style="20" customWidth="1"/>
    <col min="25" max="25" width="6.625" style="20" customWidth="1"/>
    <col min="26" max="27" width="5.625" style="20" customWidth="1"/>
    <col min="28" max="49" width="10.625" style="20" customWidth="1"/>
    <col min="50" max="52" width="7.625" style="20" customWidth="1"/>
    <col min="53" max="16384" width="9" style="20"/>
  </cols>
  <sheetData>
    <row r="1" spans="1:117" x14ac:dyDescent="0.15">
      <c r="E1" s="35"/>
      <c r="F1" s="36"/>
    </row>
    <row r="2" spans="1:117" s="21" customFormat="1" ht="13.5" x14ac:dyDescent="0.15">
      <c r="A2" s="36"/>
      <c r="B2" s="44">
        <v>3</v>
      </c>
      <c r="C2" s="44" t="s">
        <v>29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17" s="22" customFormat="1" ht="20.100000000000001" customHeight="1" x14ac:dyDescent="0.15">
      <c r="A3" s="77"/>
      <c r="B3" s="251" t="s">
        <v>252</v>
      </c>
      <c r="C3" s="252"/>
      <c r="D3" s="251" t="s">
        <v>257</v>
      </c>
      <c r="E3" s="252"/>
      <c r="F3" s="274"/>
      <c r="G3" s="271" t="s">
        <v>236</v>
      </c>
      <c r="H3" s="271"/>
      <c r="I3" s="271"/>
      <c r="J3" s="271" t="s">
        <v>247</v>
      </c>
      <c r="K3" s="271"/>
      <c r="L3" s="271"/>
      <c r="M3" s="270" t="s">
        <v>255</v>
      </c>
      <c r="N3" s="270"/>
      <c r="O3" s="270"/>
    </row>
    <row r="4" spans="1:117" s="22" customFormat="1" ht="20.100000000000001" customHeight="1" x14ac:dyDescent="0.15">
      <c r="A4" s="77"/>
      <c r="B4" s="268"/>
      <c r="C4" s="269"/>
      <c r="D4" s="251" t="s">
        <v>187</v>
      </c>
      <c r="E4" s="122" t="s">
        <v>188</v>
      </c>
      <c r="F4" s="123" t="s">
        <v>189</v>
      </c>
      <c r="G4" s="271" t="s">
        <v>187</v>
      </c>
      <c r="H4" s="122" t="s">
        <v>188</v>
      </c>
      <c r="I4" s="122" t="s">
        <v>189</v>
      </c>
      <c r="J4" s="271" t="s">
        <v>187</v>
      </c>
      <c r="K4" s="122" t="s">
        <v>188</v>
      </c>
      <c r="L4" s="122" t="s">
        <v>189</v>
      </c>
      <c r="M4" s="271" t="s">
        <v>187</v>
      </c>
      <c r="N4" s="122" t="s">
        <v>188</v>
      </c>
      <c r="O4" s="122" t="s">
        <v>189</v>
      </c>
    </row>
    <row r="5" spans="1:117" s="22" customFormat="1" ht="20.100000000000001" customHeight="1" x14ac:dyDescent="0.15">
      <c r="A5" s="77"/>
      <c r="B5" s="268"/>
      <c r="C5" s="269"/>
      <c r="D5" s="268"/>
      <c r="E5" s="124" t="s">
        <v>190</v>
      </c>
      <c r="F5" s="120" t="s">
        <v>191</v>
      </c>
      <c r="G5" s="272"/>
      <c r="H5" s="124" t="s">
        <v>190</v>
      </c>
      <c r="I5" s="124" t="s">
        <v>191</v>
      </c>
      <c r="J5" s="272"/>
      <c r="K5" s="124" t="s">
        <v>190</v>
      </c>
      <c r="L5" s="124" t="s">
        <v>191</v>
      </c>
      <c r="M5" s="272"/>
      <c r="N5" s="124" t="s">
        <v>190</v>
      </c>
      <c r="O5" s="124" t="s">
        <v>191</v>
      </c>
    </row>
    <row r="6" spans="1:117" s="22" customFormat="1" ht="20.100000000000001" customHeight="1" x14ac:dyDescent="0.15">
      <c r="A6" s="77"/>
      <c r="B6" s="253"/>
      <c r="C6" s="254"/>
      <c r="D6" s="253"/>
      <c r="E6" s="125" t="s">
        <v>192</v>
      </c>
      <c r="F6" s="121" t="s">
        <v>193</v>
      </c>
      <c r="G6" s="273"/>
      <c r="H6" s="125" t="s">
        <v>192</v>
      </c>
      <c r="I6" s="125" t="s">
        <v>193</v>
      </c>
      <c r="J6" s="273"/>
      <c r="K6" s="125" t="s">
        <v>192</v>
      </c>
      <c r="L6" s="125" t="s">
        <v>193</v>
      </c>
      <c r="M6" s="273"/>
      <c r="N6" s="125" t="s">
        <v>192</v>
      </c>
      <c r="O6" s="125" t="s">
        <v>193</v>
      </c>
    </row>
    <row r="7" spans="1:117" x14ac:dyDescent="0.15">
      <c r="B7" s="183"/>
      <c r="C7" s="184"/>
      <c r="D7" s="126" t="s">
        <v>3</v>
      </c>
      <c r="E7" s="127" t="s">
        <v>91</v>
      </c>
      <c r="F7" s="128" t="s">
        <v>92</v>
      </c>
      <c r="G7" s="127" t="s">
        <v>3</v>
      </c>
      <c r="H7" s="127" t="s">
        <v>91</v>
      </c>
      <c r="I7" s="127" t="s">
        <v>92</v>
      </c>
      <c r="J7" s="127" t="s">
        <v>3</v>
      </c>
      <c r="K7" s="127" t="s">
        <v>91</v>
      </c>
      <c r="L7" s="127" t="s">
        <v>92</v>
      </c>
      <c r="M7" s="127" t="s">
        <v>1</v>
      </c>
      <c r="N7" s="127" t="s">
        <v>91</v>
      </c>
      <c r="O7" s="127" t="s">
        <v>2</v>
      </c>
    </row>
    <row r="8" spans="1:117" ht="20.100000000000001" customHeight="1" x14ac:dyDescent="0.15">
      <c r="B8" s="388" t="s">
        <v>30</v>
      </c>
      <c r="C8" s="389"/>
      <c r="D8" s="129">
        <v>9698284</v>
      </c>
      <c r="E8" s="130">
        <v>100</v>
      </c>
      <c r="F8" s="129">
        <v>711018</v>
      </c>
      <c r="G8" s="129">
        <v>9965778</v>
      </c>
      <c r="H8" s="130">
        <v>100</v>
      </c>
      <c r="I8" s="129">
        <v>832632</v>
      </c>
      <c r="J8" s="129">
        <v>10356229</v>
      </c>
      <c r="K8" s="130">
        <v>100</v>
      </c>
      <c r="L8" s="129">
        <v>877498</v>
      </c>
      <c r="M8" s="129">
        <v>11582592</v>
      </c>
      <c r="N8" s="130">
        <v>100</v>
      </c>
      <c r="O8" s="215">
        <v>1002214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</row>
    <row r="9" spans="1:117" s="25" customFormat="1" ht="20.100000000000001" customHeight="1" x14ac:dyDescent="0.15">
      <c r="A9" s="78"/>
      <c r="B9" s="181">
        <v>1</v>
      </c>
      <c r="C9" s="203" t="s">
        <v>31</v>
      </c>
      <c r="D9" s="131">
        <v>5967700</v>
      </c>
      <c r="E9" s="132">
        <v>61.5</v>
      </c>
      <c r="F9" s="131">
        <v>437515</v>
      </c>
      <c r="G9" s="131">
        <v>6458537</v>
      </c>
      <c r="H9" s="132">
        <v>64.8</v>
      </c>
      <c r="I9" s="131">
        <v>539605</v>
      </c>
      <c r="J9" s="131">
        <v>6483200</v>
      </c>
      <c r="K9" s="132">
        <v>62.6</v>
      </c>
      <c r="L9" s="131">
        <v>549331</v>
      </c>
      <c r="M9" s="131">
        <v>6507696</v>
      </c>
      <c r="N9" s="132">
        <v>56.185144050658089</v>
      </c>
      <c r="O9" s="131">
        <v>563096</v>
      </c>
      <c r="P9" s="23"/>
      <c r="Q9" s="23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</row>
    <row r="10" spans="1:117" ht="20.100000000000001" customHeight="1" x14ac:dyDescent="0.15">
      <c r="B10" s="181">
        <v>2</v>
      </c>
      <c r="C10" s="203" t="s">
        <v>32</v>
      </c>
      <c r="D10" s="131">
        <v>42951</v>
      </c>
      <c r="E10" s="132">
        <v>0.4</v>
      </c>
      <c r="F10" s="131">
        <v>3149</v>
      </c>
      <c r="G10" s="131">
        <v>39808</v>
      </c>
      <c r="H10" s="132">
        <v>0.4</v>
      </c>
      <c r="I10" s="131">
        <v>3326</v>
      </c>
      <c r="J10" s="131">
        <v>39610</v>
      </c>
      <c r="K10" s="132">
        <v>0.4</v>
      </c>
      <c r="L10" s="131">
        <v>3356</v>
      </c>
      <c r="M10" s="131">
        <v>39912</v>
      </c>
      <c r="N10" s="132">
        <v>0.34458608228624471</v>
      </c>
      <c r="O10" s="131">
        <v>3453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</row>
    <row r="11" spans="1:117" ht="20.100000000000001" customHeight="1" x14ac:dyDescent="0.15">
      <c r="B11" s="181">
        <v>3</v>
      </c>
      <c r="C11" s="133" t="s">
        <v>33</v>
      </c>
      <c r="D11" s="131">
        <v>2871</v>
      </c>
      <c r="E11" s="132">
        <v>0</v>
      </c>
      <c r="F11" s="131">
        <v>210</v>
      </c>
      <c r="G11" s="131">
        <v>1470</v>
      </c>
      <c r="H11" s="132">
        <v>0</v>
      </c>
      <c r="I11" s="131">
        <v>123</v>
      </c>
      <c r="J11" s="131">
        <v>2184</v>
      </c>
      <c r="K11" s="132">
        <v>0</v>
      </c>
      <c r="L11" s="131">
        <v>185</v>
      </c>
      <c r="M11" s="131">
        <v>2025</v>
      </c>
      <c r="N11" s="132">
        <v>1.7483133309020987E-2</v>
      </c>
      <c r="O11" s="131">
        <v>175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</row>
    <row r="12" spans="1:117" ht="20.100000000000001" customHeight="1" x14ac:dyDescent="0.15">
      <c r="B12" s="181">
        <v>4</v>
      </c>
      <c r="C12" s="133" t="s">
        <v>93</v>
      </c>
      <c r="D12" s="131">
        <v>11057</v>
      </c>
      <c r="E12" s="132">
        <v>0.1</v>
      </c>
      <c r="F12" s="131">
        <v>811</v>
      </c>
      <c r="G12" s="131">
        <v>7658</v>
      </c>
      <c r="H12" s="132">
        <v>0.1</v>
      </c>
      <c r="I12" s="131">
        <v>640</v>
      </c>
      <c r="J12" s="131">
        <v>10229</v>
      </c>
      <c r="K12" s="132">
        <v>0.1</v>
      </c>
      <c r="L12" s="131">
        <v>867</v>
      </c>
      <c r="M12" s="131">
        <v>8500</v>
      </c>
      <c r="N12" s="132">
        <v>7.3385991667495487E-2</v>
      </c>
      <c r="O12" s="131">
        <v>735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</row>
    <row r="13" spans="1:117" ht="20.100000000000001" customHeight="1" x14ac:dyDescent="0.15">
      <c r="B13" s="181">
        <v>5</v>
      </c>
      <c r="C13" s="134" t="s">
        <v>94</v>
      </c>
      <c r="D13" s="131">
        <v>11849</v>
      </c>
      <c r="E13" s="132">
        <v>0.1</v>
      </c>
      <c r="F13" s="131">
        <v>869</v>
      </c>
      <c r="G13" s="131">
        <v>4731</v>
      </c>
      <c r="H13" s="132">
        <v>0</v>
      </c>
      <c r="I13" s="131">
        <v>395</v>
      </c>
      <c r="J13" s="131">
        <v>10945</v>
      </c>
      <c r="K13" s="132">
        <v>0.1</v>
      </c>
      <c r="L13" s="131">
        <v>927</v>
      </c>
      <c r="M13" s="131">
        <v>7464</v>
      </c>
      <c r="N13" s="132">
        <v>6.4441534330139577E-2</v>
      </c>
      <c r="O13" s="131">
        <v>646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</row>
    <row r="14" spans="1:117" ht="20.100000000000001" customHeight="1" x14ac:dyDescent="0.15">
      <c r="B14" s="181">
        <v>6</v>
      </c>
      <c r="C14" s="133" t="s">
        <v>34</v>
      </c>
      <c r="D14" s="131">
        <v>97605</v>
      </c>
      <c r="E14" s="132">
        <v>1</v>
      </c>
      <c r="F14" s="131">
        <v>7156</v>
      </c>
      <c r="G14" s="131">
        <v>101638</v>
      </c>
      <c r="H14" s="132">
        <v>1</v>
      </c>
      <c r="I14" s="131">
        <v>8492</v>
      </c>
      <c r="J14" s="131">
        <v>104475</v>
      </c>
      <c r="K14" s="132">
        <v>1</v>
      </c>
      <c r="L14" s="131">
        <v>8852</v>
      </c>
      <c r="M14" s="131">
        <v>99222</v>
      </c>
      <c r="N14" s="132">
        <v>0.85664763120379273</v>
      </c>
      <c r="O14" s="131">
        <v>8584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</row>
    <row r="15" spans="1:117" ht="20.100000000000001" customHeight="1" x14ac:dyDescent="0.15">
      <c r="B15" s="181">
        <v>7</v>
      </c>
      <c r="C15" s="133" t="s">
        <v>35</v>
      </c>
      <c r="D15" s="131">
        <v>374023</v>
      </c>
      <c r="E15" s="132">
        <v>3.9</v>
      </c>
      <c r="F15" s="131">
        <v>27421</v>
      </c>
      <c r="G15" s="131">
        <v>316885</v>
      </c>
      <c r="H15" s="132">
        <v>3.2</v>
      </c>
      <c r="I15" s="131">
        <v>26475</v>
      </c>
      <c r="J15" s="131">
        <v>313816</v>
      </c>
      <c r="K15" s="132">
        <v>3</v>
      </c>
      <c r="L15" s="131">
        <v>26590</v>
      </c>
      <c r="M15" s="131">
        <v>331024</v>
      </c>
      <c r="N15" s="132">
        <v>2.8579440594989447</v>
      </c>
      <c r="O15" s="131">
        <v>28643</v>
      </c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</row>
    <row r="16" spans="1:117" ht="20.100000000000001" customHeight="1" x14ac:dyDescent="0.15">
      <c r="B16" s="181">
        <v>8</v>
      </c>
      <c r="C16" s="133" t="s">
        <v>36</v>
      </c>
      <c r="D16" s="131">
        <v>15894</v>
      </c>
      <c r="E16" s="132">
        <v>0.2</v>
      </c>
      <c r="F16" s="131">
        <v>1165</v>
      </c>
      <c r="G16" s="131">
        <v>17081</v>
      </c>
      <c r="H16" s="132">
        <v>0.2</v>
      </c>
      <c r="I16" s="131">
        <v>1427</v>
      </c>
      <c r="J16" s="131">
        <v>21400</v>
      </c>
      <c r="K16" s="132">
        <v>0.2</v>
      </c>
      <c r="L16" s="131">
        <v>1813</v>
      </c>
      <c r="M16" s="131">
        <v>21181</v>
      </c>
      <c r="N16" s="132">
        <v>0.18286925758932024</v>
      </c>
      <c r="O16" s="131">
        <v>1833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</row>
    <row r="17" spans="1:120" ht="20.100000000000001" customHeight="1" x14ac:dyDescent="0.15">
      <c r="B17" s="181">
        <v>9</v>
      </c>
      <c r="C17" s="133" t="s">
        <v>37</v>
      </c>
      <c r="D17" s="131">
        <v>2338</v>
      </c>
      <c r="E17" s="132">
        <v>0</v>
      </c>
      <c r="F17" s="131">
        <v>171</v>
      </c>
      <c r="G17" s="131">
        <v>2037</v>
      </c>
      <c r="H17" s="132">
        <v>0</v>
      </c>
      <c r="I17" s="131">
        <v>170</v>
      </c>
      <c r="J17" s="131">
        <v>1979</v>
      </c>
      <c r="K17" s="132">
        <v>0</v>
      </c>
      <c r="L17" s="131">
        <v>168</v>
      </c>
      <c r="M17" s="131">
        <v>2289</v>
      </c>
      <c r="N17" s="132">
        <v>1.976241587375261E-2</v>
      </c>
      <c r="O17" s="131">
        <v>198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</row>
    <row r="18" spans="1:120" ht="20.100000000000001" customHeight="1" x14ac:dyDescent="0.15">
      <c r="B18" s="181">
        <v>10</v>
      </c>
      <c r="C18" s="133" t="s">
        <v>38</v>
      </c>
      <c r="D18" s="131">
        <v>65498</v>
      </c>
      <c r="E18" s="132">
        <v>0.7</v>
      </c>
      <c r="F18" s="131">
        <v>4802</v>
      </c>
      <c r="G18" s="131">
        <v>42846</v>
      </c>
      <c r="H18" s="132">
        <v>0.4</v>
      </c>
      <c r="I18" s="131">
        <v>3580</v>
      </c>
      <c r="J18" s="131">
        <v>60489</v>
      </c>
      <c r="K18" s="132">
        <v>0.6</v>
      </c>
      <c r="L18" s="131">
        <v>5125</v>
      </c>
      <c r="M18" s="131">
        <v>48176</v>
      </c>
      <c r="N18" s="132">
        <v>0.41593453347920745</v>
      </c>
      <c r="O18" s="131">
        <v>4169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</row>
    <row r="19" spans="1:120" ht="20.100000000000001" customHeight="1" x14ac:dyDescent="0.15">
      <c r="B19" s="181">
        <v>11</v>
      </c>
      <c r="C19" s="134" t="s">
        <v>39</v>
      </c>
      <c r="D19" s="131">
        <v>3316</v>
      </c>
      <c r="E19" s="132">
        <v>0</v>
      </c>
      <c r="F19" s="131">
        <v>243</v>
      </c>
      <c r="G19" s="131">
        <v>2969</v>
      </c>
      <c r="H19" s="132">
        <v>0</v>
      </c>
      <c r="I19" s="131">
        <v>248</v>
      </c>
      <c r="J19" s="131">
        <v>3020</v>
      </c>
      <c r="K19" s="132">
        <v>0</v>
      </c>
      <c r="L19" s="131">
        <v>256</v>
      </c>
      <c r="M19" s="131">
        <v>3021</v>
      </c>
      <c r="N19" s="132">
        <v>2.6082244803235753E-2</v>
      </c>
      <c r="O19" s="131">
        <v>261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</row>
    <row r="20" spans="1:120" ht="20.100000000000001" customHeight="1" x14ac:dyDescent="0.15">
      <c r="B20" s="181">
        <v>12</v>
      </c>
      <c r="C20" s="133" t="s">
        <v>40</v>
      </c>
      <c r="D20" s="131">
        <v>24795</v>
      </c>
      <c r="E20" s="132">
        <v>0.3</v>
      </c>
      <c r="F20" s="131">
        <v>1818</v>
      </c>
      <c r="G20" s="131">
        <v>27545</v>
      </c>
      <c r="H20" s="132">
        <v>0.4</v>
      </c>
      <c r="I20" s="131">
        <v>2302</v>
      </c>
      <c r="J20" s="131">
        <v>22890</v>
      </c>
      <c r="K20" s="132">
        <v>0.2</v>
      </c>
      <c r="L20" s="131">
        <v>1940</v>
      </c>
      <c r="M20" s="131">
        <v>21004</v>
      </c>
      <c r="N20" s="132">
        <v>0.18134110223342062</v>
      </c>
      <c r="O20" s="131">
        <v>1817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</row>
    <row r="21" spans="1:120" s="21" customFormat="1" ht="20.100000000000001" customHeight="1" x14ac:dyDescent="0.15">
      <c r="A21" s="36"/>
      <c r="B21" s="181">
        <v>13</v>
      </c>
      <c r="C21" s="133" t="s">
        <v>41</v>
      </c>
      <c r="D21" s="131">
        <v>290611</v>
      </c>
      <c r="E21" s="132">
        <v>3</v>
      </c>
      <c r="F21" s="131">
        <v>21306</v>
      </c>
      <c r="G21" s="131">
        <v>320928</v>
      </c>
      <c r="H21" s="132">
        <v>3.2</v>
      </c>
      <c r="I21" s="131">
        <v>26813</v>
      </c>
      <c r="J21" s="131">
        <v>412314</v>
      </c>
      <c r="K21" s="132">
        <v>4</v>
      </c>
      <c r="L21" s="131">
        <v>34936</v>
      </c>
      <c r="M21" s="131">
        <v>460223</v>
      </c>
      <c r="N21" s="132">
        <v>3.973402499198798</v>
      </c>
      <c r="O21" s="131">
        <v>39822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</row>
    <row r="22" spans="1:120" s="21" customFormat="1" ht="20.100000000000001" customHeight="1" x14ac:dyDescent="0.15">
      <c r="A22" s="36"/>
      <c r="B22" s="181">
        <v>14</v>
      </c>
      <c r="C22" s="133" t="s">
        <v>42</v>
      </c>
      <c r="D22" s="135">
        <v>407461</v>
      </c>
      <c r="E22" s="132">
        <v>4.2</v>
      </c>
      <c r="F22" s="135">
        <v>29872</v>
      </c>
      <c r="G22" s="135">
        <v>421429</v>
      </c>
      <c r="H22" s="132">
        <v>4.2</v>
      </c>
      <c r="I22" s="135">
        <v>35210</v>
      </c>
      <c r="J22" s="135">
        <v>321904</v>
      </c>
      <c r="K22" s="132">
        <v>3.1</v>
      </c>
      <c r="L22" s="135">
        <v>27275</v>
      </c>
      <c r="M22" s="135">
        <v>491005</v>
      </c>
      <c r="N22" s="132">
        <v>4.2391633927880736</v>
      </c>
      <c r="O22" s="135">
        <v>42486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</row>
    <row r="23" spans="1:120" ht="20.100000000000001" customHeight="1" x14ac:dyDescent="0.15">
      <c r="B23" s="181">
        <v>15</v>
      </c>
      <c r="C23" s="133" t="s">
        <v>43</v>
      </c>
      <c r="D23" s="135">
        <v>405647</v>
      </c>
      <c r="E23" s="132">
        <v>4.2</v>
      </c>
      <c r="F23" s="135">
        <v>29739</v>
      </c>
      <c r="G23" s="135">
        <v>502185</v>
      </c>
      <c r="H23" s="132">
        <v>5</v>
      </c>
      <c r="I23" s="135">
        <v>41957</v>
      </c>
      <c r="J23" s="135">
        <v>410927</v>
      </c>
      <c r="K23" s="132">
        <v>4</v>
      </c>
      <c r="L23" s="135">
        <v>34819</v>
      </c>
      <c r="M23" s="135">
        <v>433163</v>
      </c>
      <c r="N23" s="132">
        <v>3.7397760363138062</v>
      </c>
      <c r="O23" s="135">
        <v>37481</v>
      </c>
      <c r="P23" s="27"/>
      <c r="Q23" s="27"/>
      <c r="R23" s="27"/>
      <c r="S23" s="27"/>
      <c r="T23" s="27"/>
      <c r="U23" s="27"/>
      <c r="V23" s="27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</row>
    <row r="24" spans="1:120" ht="20.100000000000001" customHeight="1" x14ac:dyDescent="0.15">
      <c r="B24" s="181">
        <v>16</v>
      </c>
      <c r="C24" s="133" t="s">
        <v>44</v>
      </c>
      <c r="D24" s="135">
        <v>64841</v>
      </c>
      <c r="E24" s="132">
        <v>0.7</v>
      </c>
      <c r="F24" s="135">
        <v>4754</v>
      </c>
      <c r="G24" s="135">
        <v>31711</v>
      </c>
      <c r="H24" s="132">
        <v>0.3</v>
      </c>
      <c r="I24" s="135">
        <v>2649</v>
      </c>
      <c r="J24" s="135">
        <v>25973</v>
      </c>
      <c r="K24" s="132">
        <v>0.3</v>
      </c>
      <c r="L24" s="135">
        <v>2201</v>
      </c>
      <c r="M24" s="135">
        <v>35905</v>
      </c>
      <c r="N24" s="132">
        <v>0.30999106244957947</v>
      </c>
      <c r="O24" s="135">
        <v>3107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</row>
    <row r="25" spans="1:120" s="21" customFormat="1" ht="20.100000000000001" customHeight="1" x14ac:dyDescent="0.15">
      <c r="A25" s="36"/>
      <c r="B25" s="181">
        <v>17</v>
      </c>
      <c r="C25" s="133" t="s">
        <v>45</v>
      </c>
      <c r="D25" s="136">
        <v>544732</v>
      </c>
      <c r="E25" s="132">
        <v>5.6</v>
      </c>
      <c r="F25" s="136">
        <v>39936</v>
      </c>
      <c r="G25" s="136">
        <v>603717</v>
      </c>
      <c r="H25" s="132">
        <v>6.1</v>
      </c>
      <c r="I25" s="136">
        <v>50440</v>
      </c>
      <c r="J25" s="136">
        <v>614700</v>
      </c>
      <c r="K25" s="132">
        <v>6</v>
      </c>
      <c r="L25" s="136">
        <v>52085</v>
      </c>
      <c r="M25" s="136">
        <v>485948</v>
      </c>
      <c r="N25" s="132">
        <v>4.1955030445689534</v>
      </c>
      <c r="O25" s="136">
        <v>42048</v>
      </c>
    </row>
    <row r="26" spans="1:120" s="21" customFormat="1" ht="20.100000000000001" customHeight="1" x14ac:dyDescent="0.15">
      <c r="A26" s="36"/>
      <c r="B26" s="181">
        <v>18</v>
      </c>
      <c r="C26" s="133" t="s">
        <v>46</v>
      </c>
      <c r="D26" s="136">
        <v>276518</v>
      </c>
      <c r="E26" s="132">
        <v>2.9</v>
      </c>
      <c r="F26" s="136">
        <v>20273</v>
      </c>
      <c r="G26" s="136">
        <v>197414</v>
      </c>
      <c r="H26" s="132">
        <v>2</v>
      </c>
      <c r="I26" s="136">
        <v>16494</v>
      </c>
      <c r="J26" s="136">
        <v>148412</v>
      </c>
      <c r="K26" s="132">
        <v>1.4</v>
      </c>
      <c r="L26" s="136">
        <v>12575</v>
      </c>
      <c r="M26" s="136">
        <v>282349</v>
      </c>
      <c r="N26" s="132">
        <v>2.4377013366265512</v>
      </c>
      <c r="O26" s="136">
        <v>24431</v>
      </c>
    </row>
    <row r="27" spans="1:120" ht="20.100000000000001" customHeight="1" x14ac:dyDescent="0.15">
      <c r="B27" s="181">
        <v>19</v>
      </c>
      <c r="C27" s="133" t="s">
        <v>47</v>
      </c>
      <c r="D27" s="137">
        <v>224045</v>
      </c>
      <c r="E27" s="132">
        <v>2.2999999999999998</v>
      </c>
      <c r="F27" s="137">
        <v>16426</v>
      </c>
      <c r="G27" s="137">
        <v>386434</v>
      </c>
      <c r="H27" s="132">
        <v>3.9</v>
      </c>
      <c r="I27" s="137">
        <v>32286</v>
      </c>
      <c r="J27" s="137">
        <v>460187</v>
      </c>
      <c r="K27" s="132">
        <v>4.4000000000000004</v>
      </c>
      <c r="L27" s="137">
        <v>38992</v>
      </c>
      <c r="M27" s="137">
        <v>446492</v>
      </c>
      <c r="N27" s="132">
        <v>3.8548539048945174</v>
      </c>
      <c r="O27" s="137">
        <v>38634</v>
      </c>
    </row>
    <row r="28" spans="1:120" ht="20.100000000000001" customHeight="1" x14ac:dyDescent="0.15">
      <c r="B28" s="181">
        <v>20</v>
      </c>
      <c r="C28" s="133" t="s">
        <v>48</v>
      </c>
      <c r="D28" s="137">
        <v>137032</v>
      </c>
      <c r="E28" s="132">
        <v>1.4</v>
      </c>
      <c r="F28" s="137">
        <v>10046</v>
      </c>
      <c r="G28" s="137">
        <v>108855</v>
      </c>
      <c r="H28" s="132">
        <v>1.1000000000000001</v>
      </c>
      <c r="I28" s="137">
        <v>9095</v>
      </c>
      <c r="J28" s="137">
        <v>104675</v>
      </c>
      <c r="K28" s="132">
        <v>1</v>
      </c>
      <c r="L28" s="137">
        <v>8869</v>
      </c>
      <c r="M28" s="137">
        <v>101793</v>
      </c>
      <c r="N28" s="132">
        <v>0.8788447352716906</v>
      </c>
      <c r="O28" s="137">
        <v>8808</v>
      </c>
    </row>
    <row r="29" spans="1:120" s="25" customFormat="1" ht="20.100000000000001" customHeight="1" x14ac:dyDescent="0.15">
      <c r="A29" s="78"/>
      <c r="B29" s="182">
        <v>21</v>
      </c>
      <c r="C29" s="138" t="s">
        <v>49</v>
      </c>
      <c r="D29" s="139">
        <v>727500</v>
      </c>
      <c r="E29" s="140">
        <v>7.5</v>
      </c>
      <c r="F29" s="139">
        <v>53336</v>
      </c>
      <c r="G29" s="139">
        <v>369900</v>
      </c>
      <c r="H29" s="140">
        <v>3.7</v>
      </c>
      <c r="I29" s="139">
        <v>30905</v>
      </c>
      <c r="J29" s="139">
        <v>782900</v>
      </c>
      <c r="K29" s="140">
        <v>7.6</v>
      </c>
      <c r="L29" s="139">
        <v>66336</v>
      </c>
      <c r="M29" s="139">
        <v>1754200</v>
      </c>
      <c r="N29" s="140">
        <v>15.145141950955365</v>
      </c>
      <c r="O29" s="139">
        <v>151787</v>
      </c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</row>
    <row r="30" spans="1:120" s="29" customFormat="1" ht="14.25" customHeight="1" x14ac:dyDescent="0.15">
      <c r="A30" s="45"/>
      <c r="B30" s="141" t="s">
        <v>50</v>
      </c>
      <c r="C30" s="119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42" t="s">
        <v>23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</row>
    <row r="31" spans="1:120" s="29" customFormat="1" ht="15" customHeight="1" x14ac:dyDescent="0.15">
      <c r="A31" s="45"/>
      <c r="B31" s="141" t="s">
        <v>256</v>
      </c>
      <c r="C31" s="11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</row>
    <row r="32" spans="1:120" ht="24" customHeight="1" x14ac:dyDescent="0.15"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</row>
    <row r="33" spans="4:120" ht="24" customHeight="1" x14ac:dyDescent="0.15"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</row>
    <row r="34" spans="4:120" ht="24" customHeight="1" x14ac:dyDescent="0.15"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</row>
    <row r="35" spans="4:120" ht="24" customHeight="1" x14ac:dyDescent="0.15"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</row>
    <row r="36" spans="4:120" ht="24" customHeight="1" x14ac:dyDescent="0.15"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</row>
    <row r="37" spans="4:120" ht="24" customHeight="1" x14ac:dyDescent="0.15"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</row>
    <row r="38" spans="4:120" ht="24" customHeight="1" x14ac:dyDescent="0.15"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</row>
    <row r="39" spans="4:120" ht="24" customHeight="1" x14ac:dyDescent="0.15"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</row>
    <row r="40" spans="4:120" ht="24" customHeight="1" x14ac:dyDescent="0.15"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</row>
    <row r="41" spans="4:120" ht="24" customHeight="1" x14ac:dyDescent="0.15"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</row>
    <row r="42" spans="4:120" ht="24" customHeight="1" x14ac:dyDescent="0.15"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</row>
    <row r="43" spans="4:120" ht="24" customHeight="1" x14ac:dyDescent="0.15"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</row>
    <row r="44" spans="4:120" ht="24" customHeight="1" x14ac:dyDescent="0.15"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</row>
    <row r="45" spans="4:120" ht="24" customHeight="1" x14ac:dyDescent="0.15"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</row>
    <row r="46" spans="4:120" ht="24" customHeight="1" x14ac:dyDescent="0.15"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</row>
    <row r="47" spans="4:120" ht="24" customHeight="1" x14ac:dyDescent="0.15"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</row>
    <row r="48" spans="4:120" ht="24" customHeight="1" x14ac:dyDescent="0.15"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</row>
    <row r="49" spans="4:120" ht="24" customHeight="1" x14ac:dyDescent="0.15"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</row>
    <row r="50" spans="4:120" ht="24" customHeight="1" x14ac:dyDescent="0.15"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</row>
    <row r="51" spans="4:120" ht="24" customHeight="1" x14ac:dyDescent="0.15"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</row>
    <row r="52" spans="4:120" ht="24" customHeight="1" x14ac:dyDescent="0.15"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</row>
    <row r="53" spans="4:120" ht="24" customHeight="1" x14ac:dyDescent="0.15"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</row>
    <row r="54" spans="4:120" ht="24" customHeight="1" x14ac:dyDescent="0.15"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</row>
    <row r="55" spans="4:120" ht="24" customHeight="1" x14ac:dyDescent="0.15"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</row>
    <row r="56" spans="4:120" ht="24" customHeight="1" x14ac:dyDescent="0.15"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</row>
    <row r="57" spans="4:120" ht="24" customHeight="1" x14ac:dyDescent="0.15"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</row>
    <row r="58" spans="4:120" ht="24" customHeight="1" x14ac:dyDescent="0.15"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</row>
    <row r="59" spans="4:120" ht="24" customHeight="1" x14ac:dyDescent="0.15"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</row>
    <row r="60" spans="4:120" ht="24" customHeight="1" x14ac:dyDescent="0.15"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</row>
    <row r="61" spans="4:120" ht="24" customHeight="1" x14ac:dyDescent="0.15"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</row>
    <row r="62" spans="4:120" ht="24" customHeight="1" x14ac:dyDescent="0.15"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</row>
    <row r="63" spans="4:120" ht="24" customHeight="1" x14ac:dyDescent="0.15"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</row>
    <row r="64" spans="4:120" ht="24" customHeight="1" x14ac:dyDescent="0.15"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</row>
    <row r="65" spans="4:120" ht="24" customHeight="1" x14ac:dyDescent="0.15"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</row>
    <row r="66" spans="4:120" ht="24" customHeight="1" x14ac:dyDescent="0.15"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</row>
    <row r="67" spans="4:120" ht="24" customHeight="1" x14ac:dyDescent="0.15"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</row>
    <row r="68" spans="4:120" ht="24" customHeight="1" x14ac:dyDescent="0.15"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</row>
    <row r="69" spans="4:120" ht="24" customHeight="1" x14ac:dyDescent="0.15"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</row>
    <row r="70" spans="4:120" ht="24" customHeight="1" x14ac:dyDescent="0.15"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</row>
    <row r="71" spans="4:120" ht="24" customHeight="1" x14ac:dyDescent="0.15"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</row>
    <row r="72" spans="4:120" ht="24" customHeight="1" x14ac:dyDescent="0.15"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</row>
    <row r="73" spans="4:120" x14ac:dyDescent="0.15"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</row>
    <row r="74" spans="4:120" x14ac:dyDescent="0.15"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</row>
    <row r="75" spans="4:120" x14ac:dyDescent="0.15"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</row>
    <row r="76" spans="4:120" x14ac:dyDescent="0.15"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</row>
    <row r="77" spans="4:120" x14ac:dyDescent="0.15"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</row>
    <row r="78" spans="4:120" x14ac:dyDescent="0.15"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</row>
    <row r="79" spans="4:120" x14ac:dyDescent="0.15"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</row>
    <row r="80" spans="4:120" x14ac:dyDescent="0.15"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</row>
    <row r="81" spans="4:120" x14ac:dyDescent="0.15"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</row>
    <row r="82" spans="4:120" x14ac:dyDescent="0.15"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</row>
    <row r="83" spans="4:120" x14ac:dyDescent="0.15"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</row>
    <row r="84" spans="4:120" x14ac:dyDescent="0.15"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</row>
    <row r="85" spans="4:120" x14ac:dyDescent="0.15"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</row>
    <row r="86" spans="4:120" x14ac:dyDescent="0.15"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</row>
    <row r="87" spans="4:120" x14ac:dyDescent="0.15"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</row>
    <row r="88" spans="4:120" x14ac:dyDescent="0.15"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</row>
    <row r="89" spans="4:120" x14ac:dyDescent="0.15"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</row>
    <row r="90" spans="4:120" x14ac:dyDescent="0.15"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</row>
    <row r="91" spans="4:120" x14ac:dyDescent="0.15"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</row>
    <row r="92" spans="4:120" x14ac:dyDescent="0.15"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</row>
    <row r="93" spans="4:120" x14ac:dyDescent="0.15"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</row>
    <row r="94" spans="4:120" x14ac:dyDescent="0.15"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</row>
    <row r="95" spans="4:120" x14ac:dyDescent="0.15"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</row>
    <row r="96" spans="4:120" x14ac:dyDescent="0.15"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</row>
    <row r="97" spans="4:120" x14ac:dyDescent="0.15"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</row>
    <row r="98" spans="4:120" x14ac:dyDescent="0.15"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</row>
    <row r="99" spans="4:120" x14ac:dyDescent="0.15"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</row>
    <row r="100" spans="4:120" x14ac:dyDescent="0.15"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</row>
    <row r="101" spans="4:120" x14ac:dyDescent="0.15"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</row>
    <row r="102" spans="4:120" x14ac:dyDescent="0.15"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</row>
    <row r="103" spans="4:120" x14ac:dyDescent="0.15"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</row>
    <row r="104" spans="4:120" x14ac:dyDescent="0.15"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</row>
    <row r="105" spans="4:120" x14ac:dyDescent="0.15"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</row>
    <row r="106" spans="4:120" x14ac:dyDescent="0.15"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</row>
    <row r="107" spans="4:120" x14ac:dyDescent="0.15"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</row>
    <row r="108" spans="4:120" x14ac:dyDescent="0.15"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</row>
    <row r="109" spans="4:120" x14ac:dyDescent="0.15"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</row>
    <row r="110" spans="4:120" x14ac:dyDescent="0.15"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</row>
    <row r="111" spans="4:120" x14ac:dyDescent="0.15"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</row>
    <row r="112" spans="4:120" x14ac:dyDescent="0.15"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</row>
    <row r="113" spans="4:120" x14ac:dyDescent="0.15"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</row>
    <row r="114" spans="4:120" x14ac:dyDescent="0.15"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</row>
    <row r="115" spans="4:120" x14ac:dyDescent="0.15"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</row>
    <row r="116" spans="4:120" x14ac:dyDescent="0.15"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</row>
    <row r="117" spans="4:120" x14ac:dyDescent="0.15"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</row>
    <row r="118" spans="4:120" x14ac:dyDescent="0.15"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</row>
    <row r="119" spans="4:120" x14ac:dyDescent="0.15"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</row>
    <row r="120" spans="4:120" x14ac:dyDescent="0.15"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</row>
    <row r="121" spans="4:120" x14ac:dyDescent="0.15"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</row>
    <row r="122" spans="4:120" x14ac:dyDescent="0.15"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</row>
    <row r="123" spans="4:120" x14ac:dyDescent="0.15"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</row>
    <row r="124" spans="4:120" x14ac:dyDescent="0.15"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</row>
    <row r="125" spans="4:120" x14ac:dyDescent="0.15"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</row>
    <row r="126" spans="4:120" x14ac:dyDescent="0.15"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</row>
    <row r="127" spans="4:120" x14ac:dyDescent="0.15"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</row>
    <row r="128" spans="4:120" x14ac:dyDescent="0.15"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</row>
    <row r="129" spans="4:120" x14ac:dyDescent="0.15"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</row>
    <row r="130" spans="4:120" x14ac:dyDescent="0.15"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</row>
    <row r="131" spans="4:120" x14ac:dyDescent="0.15"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</row>
    <row r="132" spans="4:120" x14ac:dyDescent="0.15"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</row>
    <row r="133" spans="4:120" x14ac:dyDescent="0.15"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</row>
    <row r="134" spans="4:120" x14ac:dyDescent="0.15"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</row>
    <row r="135" spans="4:120" x14ac:dyDescent="0.15"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</row>
    <row r="136" spans="4:120" x14ac:dyDescent="0.15"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</row>
    <row r="137" spans="4:120" x14ac:dyDescent="0.15"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</row>
    <row r="138" spans="4:120" x14ac:dyDescent="0.15"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</row>
    <row r="139" spans="4:120" x14ac:dyDescent="0.15"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</row>
    <row r="140" spans="4:120" x14ac:dyDescent="0.15"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</row>
    <row r="141" spans="4:120" x14ac:dyDescent="0.15"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</row>
    <row r="142" spans="4:120" x14ac:dyDescent="0.15"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</row>
    <row r="143" spans="4:120" x14ac:dyDescent="0.15"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</row>
    <row r="144" spans="4:120" x14ac:dyDescent="0.15"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</row>
    <row r="145" spans="4:120" x14ac:dyDescent="0.15"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</row>
    <row r="146" spans="4:120" x14ac:dyDescent="0.15"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</row>
    <row r="147" spans="4:120" x14ac:dyDescent="0.15"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</row>
    <row r="148" spans="4:120" x14ac:dyDescent="0.15"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</row>
    <row r="149" spans="4:120" x14ac:dyDescent="0.15"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</row>
    <row r="150" spans="4:120" x14ac:dyDescent="0.15"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</row>
    <row r="151" spans="4:120" x14ac:dyDescent="0.15"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</row>
    <row r="152" spans="4:120" x14ac:dyDescent="0.15"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</row>
    <row r="153" spans="4:120" x14ac:dyDescent="0.15"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</row>
    <row r="154" spans="4:120" x14ac:dyDescent="0.15"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</row>
    <row r="155" spans="4:120" x14ac:dyDescent="0.15"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</row>
    <row r="156" spans="4:120" x14ac:dyDescent="0.15"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</row>
    <row r="157" spans="4:120" x14ac:dyDescent="0.15"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</row>
    <row r="158" spans="4:120" x14ac:dyDescent="0.15"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</row>
    <row r="159" spans="4:120" x14ac:dyDescent="0.15"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</row>
  </sheetData>
  <mergeCells count="10">
    <mergeCell ref="B8:C8"/>
    <mergeCell ref="B3:C6"/>
    <mergeCell ref="M3:O3"/>
    <mergeCell ref="M4:M6"/>
    <mergeCell ref="D4:D6"/>
    <mergeCell ref="G4:G6"/>
    <mergeCell ref="D3:F3"/>
    <mergeCell ref="G3:I3"/>
    <mergeCell ref="J3:L3"/>
    <mergeCell ref="J4:J6"/>
  </mergeCells>
  <phoneticPr fontId="2"/>
  <pageMargins left="0.39370078740157483" right="0.39370078740157483" top="0.35433070866141736" bottom="0.39370078740157483" header="0.19685039370078741" footer="0.19685039370078741"/>
  <pageSetup paperSize="9" scale="92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DK70"/>
  <sheetViews>
    <sheetView view="pageBreakPreview" zoomScale="85" zoomScaleNormal="90" zoomScaleSheetLayoutView="85" workbookViewId="0">
      <selection activeCell="Q20" sqref="Q20"/>
    </sheetView>
  </sheetViews>
  <sheetFormatPr defaultRowHeight="12" x14ac:dyDescent="0.15"/>
  <cols>
    <col min="1" max="1" width="3.625" style="47" customWidth="1"/>
    <col min="2" max="2" width="4.375" style="47" customWidth="1"/>
    <col min="3" max="3" width="5.5" style="47" customWidth="1"/>
    <col min="4" max="4" width="8.625" style="47" customWidth="1"/>
    <col min="5" max="8" width="11.125" style="47" customWidth="1"/>
    <col min="9" max="9" width="8.625" style="47" customWidth="1"/>
    <col min="10" max="10" width="9.25" style="47" customWidth="1"/>
    <col min="11" max="11" width="1.875" style="47" customWidth="1"/>
    <col min="12" max="12" width="4.375" style="47" customWidth="1"/>
    <col min="13" max="13" width="7.625" style="47" customWidth="1"/>
    <col min="14" max="14" width="7.125" style="47" customWidth="1"/>
    <col min="15" max="18" width="9.625" style="47" customWidth="1"/>
    <col min="19" max="19" width="9.625" style="30" customWidth="1"/>
    <col min="20" max="20" width="10.625" style="30" customWidth="1"/>
    <col min="21" max="22" width="5.625" style="30" customWidth="1"/>
    <col min="23" max="44" width="10.625" style="30" customWidth="1"/>
    <col min="45" max="47" width="7.625" style="30" customWidth="1"/>
    <col min="48" max="16384" width="9" style="30"/>
  </cols>
  <sheetData>
    <row r="1" spans="1:115" ht="13.5" x14ac:dyDescent="0.15">
      <c r="B1" s="46"/>
      <c r="C1" s="46"/>
      <c r="G1" s="35"/>
      <c r="H1" s="36"/>
    </row>
    <row r="2" spans="1:115" s="21" customFormat="1" ht="13.5" x14ac:dyDescent="0.15">
      <c r="A2" s="36"/>
      <c r="B2" s="43"/>
      <c r="C2" s="43"/>
      <c r="D2" s="36"/>
      <c r="E2" s="36"/>
      <c r="F2" s="36"/>
      <c r="G2" s="38"/>
      <c r="H2" s="35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15" ht="13.5" x14ac:dyDescent="0.15">
      <c r="B3" s="43">
        <v>4</v>
      </c>
      <c r="C3" s="43" t="s">
        <v>51</v>
      </c>
    </row>
    <row r="4" spans="1:115" s="31" customFormat="1" ht="24.95" customHeight="1" x14ac:dyDescent="0.15">
      <c r="A4" s="48"/>
      <c r="B4" s="294" t="s">
        <v>194</v>
      </c>
      <c r="C4" s="295"/>
      <c r="D4" s="295"/>
      <c r="E4" s="275" t="s">
        <v>254</v>
      </c>
      <c r="F4" s="275" t="s">
        <v>236</v>
      </c>
      <c r="G4" s="275" t="s">
        <v>247</v>
      </c>
      <c r="H4" s="390"/>
      <c r="I4" s="216" t="s">
        <v>255</v>
      </c>
      <c r="J4" s="392"/>
      <c r="K4" s="116"/>
      <c r="L4" s="286" t="s">
        <v>0</v>
      </c>
      <c r="M4" s="287"/>
      <c r="N4" s="288"/>
      <c r="O4" s="146" t="s">
        <v>254</v>
      </c>
      <c r="P4" s="146" t="s">
        <v>236</v>
      </c>
      <c r="Q4" s="146" t="s">
        <v>247</v>
      </c>
      <c r="R4" s="217" t="s">
        <v>255</v>
      </c>
    </row>
    <row r="5" spans="1:115" s="31" customFormat="1" ht="24.95" customHeight="1" x14ac:dyDescent="0.15">
      <c r="A5" s="48"/>
      <c r="B5" s="296"/>
      <c r="C5" s="297"/>
      <c r="D5" s="297"/>
      <c r="E5" s="276"/>
      <c r="F5" s="276"/>
      <c r="G5" s="276"/>
      <c r="H5" s="391"/>
      <c r="I5" s="393" t="s">
        <v>188</v>
      </c>
      <c r="J5" s="394" t="s">
        <v>189</v>
      </c>
      <c r="K5" s="116"/>
      <c r="L5" s="289" t="s">
        <v>195</v>
      </c>
      <c r="M5" s="290"/>
      <c r="N5" s="291"/>
      <c r="O5" s="147">
        <v>96.7</v>
      </c>
      <c r="P5" s="147">
        <v>96.6</v>
      </c>
      <c r="Q5" s="147">
        <v>95.5</v>
      </c>
      <c r="R5" s="218">
        <v>93.7</v>
      </c>
    </row>
    <row r="6" spans="1:115" s="31" customFormat="1" ht="24.95" customHeight="1" x14ac:dyDescent="0.15">
      <c r="A6" s="48"/>
      <c r="B6" s="296"/>
      <c r="C6" s="297"/>
      <c r="D6" s="297"/>
      <c r="E6" s="276"/>
      <c r="F6" s="276"/>
      <c r="G6" s="276"/>
      <c r="H6" s="133" t="s">
        <v>188</v>
      </c>
      <c r="I6" s="395" t="s">
        <v>190</v>
      </c>
      <c r="J6" s="396" t="s">
        <v>191</v>
      </c>
      <c r="K6" s="116"/>
      <c r="L6" s="289" t="s">
        <v>196</v>
      </c>
      <c r="M6" s="290"/>
      <c r="N6" s="291"/>
      <c r="O6" s="147">
        <v>39.4</v>
      </c>
      <c r="P6" s="147">
        <v>40.6</v>
      </c>
      <c r="Q6" s="147">
        <v>41.4</v>
      </c>
      <c r="R6" s="218">
        <v>41.4</v>
      </c>
    </row>
    <row r="7" spans="1:115" s="31" customFormat="1" ht="24.95" customHeight="1" x14ac:dyDescent="0.15">
      <c r="A7" s="48"/>
      <c r="B7" s="284"/>
      <c r="C7" s="298"/>
      <c r="D7" s="298"/>
      <c r="E7" s="277"/>
      <c r="F7" s="277"/>
      <c r="G7" s="277"/>
      <c r="H7" s="138"/>
      <c r="I7" s="397" t="s">
        <v>192</v>
      </c>
      <c r="J7" s="398" t="s">
        <v>193</v>
      </c>
      <c r="K7" s="116"/>
      <c r="L7" s="189" t="s">
        <v>197</v>
      </c>
      <c r="M7" s="190"/>
      <c r="N7" s="191"/>
      <c r="O7" s="148" t="s">
        <v>186</v>
      </c>
      <c r="P7" s="148" t="s">
        <v>28</v>
      </c>
      <c r="Q7" s="148" t="s">
        <v>28</v>
      </c>
      <c r="R7" s="219" t="s">
        <v>258</v>
      </c>
    </row>
    <row r="8" spans="1:115" s="31" customFormat="1" ht="24.95" customHeight="1" x14ac:dyDescent="0.15">
      <c r="A8" s="48"/>
      <c r="B8" s="195" t="s">
        <v>198</v>
      </c>
      <c r="C8" s="193"/>
      <c r="D8" s="199"/>
      <c r="E8" s="143" t="s">
        <v>1</v>
      </c>
      <c r="F8" s="143" t="s">
        <v>1</v>
      </c>
      <c r="G8" s="144" t="s">
        <v>1</v>
      </c>
      <c r="H8" s="399" t="s">
        <v>1</v>
      </c>
      <c r="I8" s="143" t="s">
        <v>91</v>
      </c>
      <c r="J8" s="400" t="s">
        <v>2</v>
      </c>
      <c r="K8" s="116"/>
      <c r="L8" s="189" t="s">
        <v>199</v>
      </c>
      <c r="M8" s="190"/>
      <c r="N8" s="191"/>
      <c r="O8" s="148" t="s">
        <v>186</v>
      </c>
      <c r="P8" s="148" t="s">
        <v>28</v>
      </c>
      <c r="Q8" s="148" t="s">
        <v>28</v>
      </c>
      <c r="R8" s="219" t="s">
        <v>258</v>
      </c>
    </row>
    <row r="9" spans="1:115" s="31" customFormat="1" ht="24.95" customHeight="1" x14ac:dyDescent="0.15">
      <c r="A9" s="48"/>
      <c r="B9" s="192" t="s">
        <v>200</v>
      </c>
      <c r="C9" s="292" t="s">
        <v>201</v>
      </c>
      <c r="D9" s="293"/>
      <c r="E9" s="150">
        <v>2812173</v>
      </c>
      <c r="F9" s="150">
        <v>2762819</v>
      </c>
      <c r="G9" s="150">
        <v>2810278</v>
      </c>
      <c r="H9" s="150">
        <v>2817295</v>
      </c>
      <c r="I9" s="401">
        <v>25.3</v>
      </c>
      <c r="J9" s="158">
        <v>243774</v>
      </c>
      <c r="K9" s="32"/>
      <c r="L9" s="189" t="s">
        <v>202</v>
      </c>
      <c r="M9" s="190"/>
      <c r="N9" s="191"/>
      <c r="O9" s="147">
        <v>11.7</v>
      </c>
      <c r="P9" s="147">
        <v>12.6</v>
      </c>
      <c r="Q9" s="147">
        <v>12.8</v>
      </c>
      <c r="R9" s="218">
        <v>11.6</v>
      </c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</row>
    <row r="10" spans="1:115" s="34" customFormat="1" ht="24.95" customHeight="1" x14ac:dyDescent="0.15">
      <c r="A10" s="80"/>
      <c r="B10" s="186" t="s">
        <v>203</v>
      </c>
      <c r="C10" s="292" t="s">
        <v>204</v>
      </c>
      <c r="D10" s="293"/>
      <c r="E10" s="150">
        <v>542295</v>
      </c>
      <c r="F10" s="150">
        <v>562781</v>
      </c>
      <c r="G10" s="150">
        <v>535822</v>
      </c>
      <c r="H10" s="150">
        <v>508178</v>
      </c>
      <c r="I10" s="401">
        <v>4.5999999999999996</v>
      </c>
      <c r="J10" s="158">
        <v>43963</v>
      </c>
      <c r="K10" s="32"/>
      <c r="L10" s="278" t="s">
        <v>205</v>
      </c>
      <c r="M10" s="279"/>
      <c r="N10" s="280"/>
      <c r="O10" s="147">
        <v>105.9</v>
      </c>
      <c r="P10" s="147">
        <v>92.3</v>
      </c>
      <c r="Q10" s="147">
        <v>85.6</v>
      </c>
      <c r="R10" s="218">
        <v>83.9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</row>
    <row r="11" spans="1:115" s="31" customFormat="1" ht="24.95" customHeight="1" x14ac:dyDescent="0.15">
      <c r="A11" s="48"/>
      <c r="B11" s="186" t="s">
        <v>206</v>
      </c>
      <c r="C11" s="292" t="s">
        <v>207</v>
      </c>
      <c r="D11" s="293"/>
      <c r="E11" s="150">
        <v>991563</v>
      </c>
      <c r="F11" s="150">
        <v>957896</v>
      </c>
      <c r="G11" s="150">
        <v>885608</v>
      </c>
      <c r="H11" s="150">
        <v>786349</v>
      </c>
      <c r="I11" s="401">
        <v>7.1</v>
      </c>
      <c r="J11" s="158">
        <v>68041</v>
      </c>
      <c r="K11" s="32"/>
      <c r="L11" s="281" t="s">
        <v>208</v>
      </c>
      <c r="M11" s="282"/>
      <c r="N11" s="283"/>
      <c r="O11" s="149">
        <v>1.415</v>
      </c>
      <c r="P11" s="149">
        <v>1.413</v>
      </c>
      <c r="Q11" s="149">
        <v>1.395</v>
      </c>
      <c r="R11" s="220">
        <v>1.421</v>
      </c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</row>
    <row r="12" spans="1:115" s="31" customFormat="1" ht="24.95" customHeight="1" x14ac:dyDescent="0.15">
      <c r="A12" s="48"/>
      <c r="B12" s="186" t="s">
        <v>209</v>
      </c>
      <c r="C12" s="284" t="s">
        <v>210</v>
      </c>
      <c r="D12" s="285"/>
      <c r="E12" s="150">
        <v>4346031</v>
      </c>
      <c r="F12" s="150">
        <v>4283496</v>
      </c>
      <c r="G12" s="150">
        <v>4231708</v>
      </c>
      <c r="H12" s="150">
        <v>4111722</v>
      </c>
      <c r="I12" s="401">
        <v>37</v>
      </c>
      <c r="J12" s="153">
        <v>355778</v>
      </c>
      <c r="K12" s="32"/>
      <c r="L12" s="116"/>
      <c r="M12" s="116"/>
      <c r="N12" s="116"/>
      <c r="O12" s="116"/>
      <c r="P12" s="116"/>
      <c r="Q12" s="116"/>
      <c r="R12" s="214" t="s">
        <v>23</v>
      </c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</row>
    <row r="13" spans="1:115" s="31" customFormat="1" ht="24.95" customHeight="1" x14ac:dyDescent="0.15">
      <c r="A13" s="48"/>
      <c r="B13" s="49" t="s">
        <v>211</v>
      </c>
      <c r="C13" s="193" t="s">
        <v>212</v>
      </c>
      <c r="D13" s="50" t="s">
        <v>213</v>
      </c>
      <c r="E13" s="145">
        <v>119623</v>
      </c>
      <c r="F13" s="145">
        <v>42044</v>
      </c>
      <c r="G13" s="145">
        <v>52883</v>
      </c>
      <c r="H13" s="145">
        <v>1642537</v>
      </c>
      <c r="I13" s="402">
        <v>14.7</v>
      </c>
      <c r="J13" s="158">
        <v>142125</v>
      </c>
      <c r="K13" s="32"/>
      <c r="L13" s="116"/>
      <c r="M13" s="116"/>
      <c r="N13" s="116"/>
      <c r="O13" s="116"/>
      <c r="P13" s="116"/>
      <c r="Q13" s="116"/>
      <c r="R13" s="11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</row>
    <row r="14" spans="1:115" s="31" customFormat="1" ht="24.95" customHeight="1" x14ac:dyDescent="0.15">
      <c r="A14" s="48"/>
      <c r="B14" s="186" t="s">
        <v>214</v>
      </c>
      <c r="C14" s="195" t="s">
        <v>215</v>
      </c>
      <c r="D14" s="51" t="s">
        <v>216</v>
      </c>
      <c r="E14" s="150">
        <v>699149</v>
      </c>
      <c r="F14" s="150">
        <v>522993</v>
      </c>
      <c r="G14" s="150">
        <v>973145</v>
      </c>
      <c r="H14" s="150">
        <v>645234</v>
      </c>
      <c r="I14" s="401">
        <v>5.8</v>
      </c>
      <c r="J14" s="158">
        <v>55831</v>
      </c>
      <c r="K14" s="32"/>
      <c r="L14" s="116"/>
      <c r="M14" s="116"/>
      <c r="N14" s="116"/>
      <c r="O14" s="32"/>
      <c r="P14" s="32"/>
      <c r="Q14" s="116"/>
      <c r="R14" s="11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</row>
    <row r="15" spans="1:115" s="31" customFormat="1" ht="30" customHeight="1" x14ac:dyDescent="0.15">
      <c r="A15" s="48"/>
      <c r="B15" s="186" t="s">
        <v>203</v>
      </c>
      <c r="C15" s="187" t="s">
        <v>217</v>
      </c>
      <c r="D15" s="52" t="s">
        <v>218</v>
      </c>
      <c r="E15" s="153">
        <v>0</v>
      </c>
      <c r="F15" s="153">
        <v>9161</v>
      </c>
      <c r="G15" s="153">
        <v>32125</v>
      </c>
      <c r="H15" s="153">
        <v>106737</v>
      </c>
      <c r="I15" s="403">
        <v>1</v>
      </c>
      <c r="J15" s="176">
        <v>9236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</row>
    <row r="16" spans="1:115" s="31" customFormat="1" ht="24.95" customHeight="1" x14ac:dyDescent="0.15">
      <c r="A16" s="48"/>
      <c r="B16" s="186" t="s">
        <v>206</v>
      </c>
      <c r="C16" s="299" t="s">
        <v>219</v>
      </c>
      <c r="D16" s="300"/>
      <c r="E16" s="150">
        <v>0</v>
      </c>
      <c r="F16" s="150">
        <v>0</v>
      </c>
      <c r="G16" s="150">
        <v>0</v>
      </c>
      <c r="H16" s="150">
        <v>0</v>
      </c>
      <c r="I16" s="401">
        <v>0</v>
      </c>
      <c r="J16" s="158">
        <v>0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</row>
    <row r="17" spans="1:115" s="31" customFormat="1" ht="24.95" customHeight="1" x14ac:dyDescent="0.15">
      <c r="A17" s="48"/>
      <c r="B17" s="53" t="s">
        <v>209</v>
      </c>
      <c r="C17" s="284" t="s">
        <v>210</v>
      </c>
      <c r="D17" s="285"/>
      <c r="E17" s="153">
        <v>818772</v>
      </c>
      <c r="F17" s="153">
        <v>574198</v>
      </c>
      <c r="G17" s="153">
        <v>1058153</v>
      </c>
      <c r="H17" s="153">
        <v>2394508</v>
      </c>
      <c r="I17" s="403">
        <v>21.5</v>
      </c>
      <c r="J17" s="176">
        <v>207192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</row>
    <row r="18" spans="1:115" s="31" customFormat="1" ht="24.95" customHeight="1" x14ac:dyDescent="0.15">
      <c r="A18" s="48"/>
      <c r="B18" s="302" t="s">
        <v>220</v>
      </c>
      <c r="C18" s="303"/>
      <c r="D18" s="303"/>
      <c r="E18" s="150">
        <v>2167706</v>
      </c>
      <c r="F18" s="150">
        <v>2247309</v>
      </c>
      <c r="G18" s="150">
        <v>2311700</v>
      </c>
      <c r="H18" s="150">
        <v>2311600</v>
      </c>
      <c r="I18" s="401">
        <v>20.7</v>
      </c>
      <c r="J18" s="158">
        <v>200017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</row>
    <row r="19" spans="1:115" s="31" customFormat="1" ht="24.95" customHeight="1" x14ac:dyDescent="0.15">
      <c r="A19" s="48"/>
      <c r="B19" s="302" t="s">
        <v>221</v>
      </c>
      <c r="C19" s="303"/>
      <c r="D19" s="303"/>
      <c r="E19" s="150">
        <v>278689</v>
      </c>
      <c r="F19" s="150">
        <v>335163</v>
      </c>
      <c r="G19" s="150">
        <v>341177</v>
      </c>
      <c r="H19" s="150">
        <v>361728</v>
      </c>
      <c r="I19" s="401">
        <v>3.2</v>
      </c>
      <c r="J19" s="158">
        <v>31299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</row>
    <row r="20" spans="1:115" s="31" customFormat="1" ht="24.95" customHeight="1" x14ac:dyDescent="0.15">
      <c r="A20" s="48"/>
      <c r="B20" s="302" t="s">
        <v>222</v>
      </c>
      <c r="C20" s="303"/>
      <c r="D20" s="303"/>
      <c r="E20" s="150">
        <v>526661</v>
      </c>
      <c r="F20" s="150">
        <v>514731</v>
      </c>
      <c r="G20" s="150">
        <v>429553</v>
      </c>
      <c r="H20" s="150">
        <v>810597</v>
      </c>
      <c r="I20" s="401">
        <v>7.3</v>
      </c>
      <c r="J20" s="158">
        <v>70139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</row>
    <row r="21" spans="1:115" s="31" customFormat="1" ht="24.95" customHeight="1" x14ac:dyDescent="0.15">
      <c r="A21" s="48"/>
      <c r="B21" s="304" t="s">
        <v>223</v>
      </c>
      <c r="C21" s="305"/>
      <c r="D21" s="305"/>
      <c r="E21" s="150">
        <v>106214</v>
      </c>
      <c r="F21" s="150">
        <v>657650</v>
      </c>
      <c r="G21" s="150">
        <v>636218</v>
      </c>
      <c r="H21" s="150">
        <v>648793</v>
      </c>
      <c r="I21" s="401">
        <v>5.8</v>
      </c>
      <c r="J21" s="158">
        <v>56138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</row>
    <row r="22" spans="1:115" s="31" customFormat="1" ht="24.95" customHeight="1" x14ac:dyDescent="0.15">
      <c r="A22" s="48"/>
      <c r="B22" s="302" t="s">
        <v>224</v>
      </c>
      <c r="C22" s="303"/>
      <c r="D22" s="303"/>
      <c r="E22" s="150">
        <v>32338</v>
      </c>
      <c r="F22" s="150">
        <v>22459</v>
      </c>
      <c r="G22" s="150">
        <v>9800</v>
      </c>
      <c r="H22" s="150">
        <v>5272</v>
      </c>
      <c r="I22" s="401">
        <v>0</v>
      </c>
      <c r="J22" s="158">
        <v>456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</row>
    <row r="23" spans="1:115" s="31" customFormat="1" ht="24.95" customHeight="1" x14ac:dyDescent="0.15">
      <c r="A23" s="48"/>
      <c r="B23" s="302" t="s">
        <v>225</v>
      </c>
      <c r="C23" s="303"/>
      <c r="D23" s="303"/>
      <c r="E23" s="150">
        <v>1035439</v>
      </c>
      <c r="F23" s="150">
        <v>870586</v>
      </c>
      <c r="G23" s="150">
        <v>891428</v>
      </c>
      <c r="H23" s="150">
        <v>504897</v>
      </c>
      <c r="I23" s="401">
        <v>4.5</v>
      </c>
      <c r="J23" s="161">
        <v>43688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</row>
    <row r="24" spans="1:115" ht="24.95" customHeight="1" x14ac:dyDescent="0.15">
      <c r="B24" s="404" t="s">
        <v>226</v>
      </c>
      <c r="C24" s="405"/>
      <c r="D24" s="405"/>
      <c r="E24" s="222">
        <v>9311850</v>
      </c>
      <c r="F24" s="222">
        <v>9505592</v>
      </c>
      <c r="G24" s="222">
        <v>9909737</v>
      </c>
      <c r="H24" s="222">
        <v>11149117</v>
      </c>
      <c r="I24" s="223">
        <v>100</v>
      </c>
      <c r="J24" s="224">
        <v>964707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</row>
    <row r="25" spans="1:115" ht="26.25" customHeight="1" x14ac:dyDescent="0.15">
      <c r="B25" s="301" t="s">
        <v>98</v>
      </c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</row>
    <row r="26" spans="1:115" x14ac:dyDescent="0.15"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</row>
    <row r="27" spans="1:115" x14ac:dyDescent="0.15"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</row>
    <row r="28" spans="1:115" x14ac:dyDescent="0.15"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</row>
    <row r="29" spans="1:115" x14ac:dyDescent="0.15"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</row>
    <row r="30" spans="1:115" x14ac:dyDescent="0.15"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</row>
    <row r="31" spans="1:115" x14ac:dyDescent="0.15"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</row>
    <row r="32" spans="1:115" x14ac:dyDescent="0.15"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</row>
    <row r="33" spans="5:115" x14ac:dyDescent="0.15"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</row>
    <row r="34" spans="5:115" x14ac:dyDescent="0.15"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</row>
    <row r="35" spans="5:115" x14ac:dyDescent="0.15"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</row>
    <row r="36" spans="5:115" x14ac:dyDescent="0.15"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</row>
    <row r="37" spans="5:115" x14ac:dyDescent="0.15"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</row>
    <row r="38" spans="5:115" x14ac:dyDescent="0.15"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</row>
    <row r="39" spans="5:115" x14ac:dyDescent="0.15"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</row>
    <row r="40" spans="5:115" x14ac:dyDescent="0.15"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</row>
    <row r="41" spans="5:115" x14ac:dyDescent="0.15"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</row>
    <row r="42" spans="5:115" x14ac:dyDescent="0.15"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</row>
    <row r="43" spans="5:115" x14ac:dyDescent="0.15"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</row>
    <row r="44" spans="5:115" x14ac:dyDescent="0.15"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</row>
    <row r="45" spans="5:115" x14ac:dyDescent="0.15"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</row>
    <row r="46" spans="5:115" x14ac:dyDescent="0.15"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</row>
    <row r="47" spans="5:115" x14ac:dyDescent="0.15"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</row>
    <row r="48" spans="5:115" x14ac:dyDescent="0.15"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</row>
    <row r="49" spans="5:115" x14ac:dyDescent="0.15"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</row>
    <row r="50" spans="5:115" x14ac:dyDescent="0.15"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</row>
    <row r="51" spans="5:115" x14ac:dyDescent="0.15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</row>
    <row r="52" spans="5:115" x14ac:dyDescent="0.15"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</row>
    <row r="53" spans="5:115" x14ac:dyDescent="0.15"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</row>
    <row r="54" spans="5:115" x14ac:dyDescent="0.15"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</row>
    <row r="55" spans="5:115" x14ac:dyDescent="0.15"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</row>
    <row r="56" spans="5:115" x14ac:dyDescent="0.15"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</row>
    <row r="57" spans="5:115" x14ac:dyDescent="0.15"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</row>
    <row r="58" spans="5:115" x14ac:dyDescent="0.15"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</row>
    <row r="59" spans="5:115" x14ac:dyDescent="0.15"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</row>
    <row r="60" spans="5:115" x14ac:dyDescent="0.15"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</row>
    <row r="61" spans="5:115" x14ac:dyDescent="0.15"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</row>
    <row r="62" spans="5:115" x14ac:dyDescent="0.15"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</row>
    <row r="63" spans="5:115" x14ac:dyDescent="0.15"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</row>
    <row r="64" spans="5:115" x14ac:dyDescent="0.15"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</row>
    <row r="65" spans="5:115" x14ac:dyDescent="0.15"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</row>
    <row r="66" spans="5:115" x14ac:dyDescent="0.15"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</row>
    <row r="67" spans="5:115" x14ac:dyDescent="0.15"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</row>
    <row r="68" spans="5:115" x14ac:dyDescent="0.15"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</row>
    <row r="69" spans="5:115" x14ac:dyDescent="0.15"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</row>
    <row r="70" spans="5:115" x14ac:dyDescent="0.15"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</row>
  </sheetData>
  <mergeCells count="23">
    <mergeCell ref="B25:R25"/>
    <mergeCell ref="B18:D18"/>
    <mergeCell ref="B19:D19"/>
    <mergeCell ref="B24:D24"/>
    <mergeCell ref="B20:D20"/>
    <mergeCell ref="B21:D21"/>
    <mergeCell ref="B22:D22"/>
    <mergeCell ref="B23:D23"/>
    <mergeCell ref="F4:F7"/>
    <mergeCell ref="G4:G7"/>
    <mergeCell ref="L10:N10"/>
    <mergeCell ref="L11:N11"/>
    <mergeCell ref="C17:D17"/>
    <mergeCell ref="L4:N4"/>
    <mergeCell ref="L5:N5"/>
    <mergeCell ref="L6:N6"/>
    <mergeCell ref="C11:D11"/>
    <mergeCell ref="B4:D7"/>
    <mergeCell ref="C16:D16"/>
    <mergeCell ref="C12:D12"/>
    <mergeCell ref="C9:D9"/>
    <mergeCell ref="C10:D10"/>
    <mergeCell ref="E4:E7"/>
  </mergeCells>
  <phoneticPr fontId="2"/>
  <pageMargins left="0.39370078740157483" right="0.39370078740157483" top="0.39370078740157483" bottom="0.39370078740157483" header="0.51181102362204722" footer="0.39370078740157483"/>
  <pageSetup paperSize="9" scale="97" orientation="landscape" r:id="rId1"/>
  <headerFooter differentOddEven="1" alignWithMargins="0"/>
  <colBreaks count="1" manualBreakCount="1">
    <brk id="18" min="1" max="23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47"/>
  <sheetViews>
    <sheetView view="pageBreakPreview" zoomScale="60" zoomScaleNormal="85" workbookViewId="0">
      <pane xSplit="5" ySplit="5" topLeftCell="F6" activePane="bottomRight" state="frozen"/>
      <selection pane="topRight"/>
      <selection pane="bottomLeft"/>
      <selection pane="bottomRight" activeCell="R6" sqref="R6"/>
    </sheetView>
  </sheetViews>
  <sheetFormatPr defaultRowHeight="21.75" customHeight="1" x14ac:dyDescent="0.15"/>
  <cols>
    <col min="1" max="1" width="3" style="47" customWidth="1"/>
    <col min="2" max="4" width="3.625" style="47" customWidth="1"/>
    <col min="5" max="5" width="21.5" style="47" customWidth="1"/>
    <col min="6" max="6" width="5.5" style="47" bestFit="1" customWidth="1"/>
    <col min="7" max="7" width="7.5" style="47" bestFit="1" customWidth="1"/>
    <col min="8" max="8" width="5.5" style="47" bestFit="1" customWidth="1"/>
    <col min="9" max="9" width="7.5" style="47" bestFit="1" customWidth="1"/>
    <col min="10" max="10" width="6.125" style="47" bestFit="1" customWidth="1"/>
    <col min="11" max="11" width="7.5" style="47" bestFit="1" customWidth="1"/>
    <col min="12" max="12" width="5.5" style="47" bestFit="1" customWidth="1"/>
    <col min="13" max="13" width="7.5" style="47" bestFit="1" customWidth="1"/>
    <col min="14" max="16" width="13.5" style="47" bestFit="1" customWidth="1"/>
    <col min="17" max="17" width="15.375" style="47" customWidth="1"/>
    <col min="18" max="18" width="12.5" style="47" bestFit="1" customWidth="1"/>
    <col min="19" max="20" width="9.5" style="47" bestFit="1" customWidth="1"/>
    <col min="21" max="21" width="10.375" style="47" customWidth="1"/>
    <col min="22" max="22" width="12.5" style="47" bestFit="1" customWidth="1"/>
    <col min="23" max="24" width="8.875" style="47" bestFit="1" customWidth="1"/>
    <col min="25" max="25" width="8.75" style="47" customWidth="1"/>
    <col min="26" max="26" width="12.5" style="47" bestFit="1" customWidth="1"/>
    <col min="27" max="28" width="8.625" style="47" customWidth="1"/>
    <col min="29" max="29" width="10" style="47" customWidth="1"/>
    <col min="30" max="16384" width="9" style="16"/>
  </cols>
  <sheetData>
    <row r="1" spans="1:29" ht="21" x14ac:dyDescent="0.2">
      <c r="B1" s="55"/>
      <c r="C1" s="55"/>
      <c r="D1" s="56"/>
      <c r="E1" s="56"/>
      <c r="M1" s="35"/>
      <c r="N1" s="36"/>
    </row>
    <row r="2" spans="1:29" ht="21" x14ac:dyDescent="0.2">
      <c r="B2" s="55">
        <v>5</v>
      </c>
      <c r="C2" s="55" t="s">
        <v>53</v>
      </c>
      <c r="D2" s="56"/>
      <c r="E2" s="56"/>
      <c r="M2" s="38"/>
      <c r="N2" s="35"/>
    </row>
    <row r="3" spans="1:29" s="17" customFormat="1" ht="19.5" customHeight="1" x14ac:dyDescent="0.15">
      <c r="A3" s="81"/>
      <c r="B3" s="294" t="s">
        <v>54</v>
      </c>
      <c r="C3" s="295"/>
      <c r="D3" s="295"/>
      <c r="E3" s="295"/>
      <c r="F3" s="294" t="s">
        <v>55</v>
      </c>
      <c r="G3" s="295"/>
      <c r="H3" s="295"/>
      <c r="I3" s="295"/>
      <c r="J3" s="295"/>
      <c r="K3" s="295"/>
      <c r="L3" s="295"/>
      <c r="M3" s="309"/>
      <c r="N3" s="295" t="s">
        <v>56</v>
      </c>
      <c r="O3" s="295"/>
      <c r="P3" s="295"/>
      <c r="Q3" s="295"/>
      <c r="R3" s="193"/>
      <c r="S3" s="198"/>
      <c r="T3" s="198"/>
      <c r="U3" s="194"/>
      <c r="V3" s="308" t="s">
        <v>57</v>
      </c>
      <c r="W3" s="308"/>
      <c r="X3" s="308"/>
      <c r="Y3" s="57" t="s">
        <v>227</v>
      </c>
      <c r="Z3" s="194"/>
      <c r="AA3" s="198"/>
      <c r="AB3" s="198"/>
      <c r="AC3" s="199"/>
    </row>
    <row r="4" spans="1:29" s="17" customFormat="1" ht="19.5" customHeight="1" x14ac:dyDescent="0.15">
      <c r="A4" s="81"/>
      <c r="B4" s="296"/>
      <c r="C4" s="297"/>
      <c r="D4" s="297"/>
      <c r="E4" s="297"/>
      <c r="F4" s="296"/>
      <c r="G4" s="297"/>
      <c r="H4" s="297"/>
      <c r="I4" s="297"/>
      <c r="J4" s="297"/>
      <c r="K4" s="297"/>
      <c r="L4" s="297"/>
      <c r="M4" s="310"/>
      <c r="N4" s="297"/>
      <c r="O4" s="297"/>
      <c r="P4" s="297"/>
      <c r="Q4" s="297"/>
      <c r="R4" s="85"/>
      <c r="S4" s="411" t="s">
        <v>30</v>
      </c>
      <c r="T4" s="411"/>
      <c r="U4" s="86"/>
      <c r="V4" s="85"/>
      <c r="W4" s="306" t="s">
        <v>58</v>
      </c>
      <c r="X4" s="306"/>
      <c r="Y4" s="87"/>
      <c r="Z4" s="86"/>
      <c r="AA4" s="306" t="s">
        <v>59</v>
      </c>
      <c r="AB4" s="306"/>
      <c r="AC4" s="87"/>
    </row>
    <row r="5" spans="1:29" s="17" customFormat="1" ht="19.5" customHeight="1" x14ac:dyDescent="0.15">
      <c r="A5" s="81"/>
      <c r="B5" s="284"/>
      <c r="C5" s="298"/>
      <c r="D5" s="298"/>
      <c r="E5" s="298"/>
      <c r="F5" s="281" t="s">
        <v>259</v>
      </c>
      <c r="G5" s="283"/>
      <c r="H5" s="286" t="s">
        <v>237</v>
      </c>
      <c r="I5" s="288"/>
      <c r="J5" s="286" t="s">
        <v>253</v>
      </c>
      <c r="K5" s="288"/>
      <c r="L5" s="311" t="s">
        <v>260</v>
      </c>
      <c r="M5" s="312"/>
      <c r="N5" s="154" t="s">
        <v>259</v>
      </c>
      <c r="O5" s="154" t="s">
        <v>237</v>
      </c>
      <c r="P5" s="154" t="s">
        <v>253</v>
      </c>
      <c r="Q5" s="226" t="s">
        <v>260</v>
      </c>
      <c r="R5" s="154" t="s">
        <v>259</v>
      </c>
      <c r="S5" s="154" t="s">
        <v>237</v>
      </c>
      <c r="T5" s="154" t="s">
        <v>253</v>
      </c>
      <c r="U5" s="226" t="s">
        <v>260</v>
      </c>
      <c r="V5" s="154" t="s">
        <v>259</v>
      </c>
      <c r="W5" s="154" t="s">
        <v>237</v>
      </c>
      <c r="X5" s="154" t="s">
        <v>253</v>
      </c>
      <c r="Y5" s="226" t="s">
        <v>260</v>
      </c>
      <c r="Z5" s="154" t="s">
        <v>259</v>
      </c>
      <c r="AA5" s="154" t="s">
        <v>237</v>
      </c>
      <c r="AB5" s="154" t="s">
        <v>253</v>
      </c>
      <c r="AC5" s="226" t="s">
        <v>260</v>
      </c>
    </row>
    <row r="6" spans="1:29" s="17" customFormat="1" ht="19.5" customHeight="1" x14ac:dyDescent="0.15">
      <c r="A6" s="48"/>
      <c r="B6" s="407" t="s">
        <v>30</v>
      </c>
      <c r="C6" s="408"/>
      <c r="D6" s="408"/>
      <c r="E6" s="408"/>
      <c r="F6" s="155">
        <v>189</v>
      </c>
      <c r="G6" s="152"/>
      <c r="H6" s="155">
        <v>189</v>
      </c>
      <c r="I6" s="152"/>
      <c r="J6" s="155">
        <v>187</v>
      </c>
      <c r="K6" s="152"/>
      <c r="L6" s="155">
        <v>181</v>
      </c>
      <c r="M6" s="152"/>
      <c r="N6" s="151">
        <v>7582260</v>
      </c>
      <c r="O6" s="151">
        <v>7582954</v>
      </c>
      <c r="P6" s="151">
        <v>7583023</v>
      </c>
      <c r="Q6" s="151">
        <v>7578144</v>
      </c>
      <c r="R6" s="151">
        <v>112748</v>
      </c>
      <c r="S6" s="151">
        <v>112748</v>
      </c>
      <c r="T6" s="151">
        <v>109166</v>
      </c>
      <c r="U6" s="151">
        <v>107811</v>
      </c>
      <c r="V6" s="152">
        <v>4670</v>
      </c>
      <c r="W6" s="152">
        <v>4670</v>
      </c>
      <c r="X6" s="151">
        <v>4670</v>
      </c>
      <c r="Y6" s="151">
        <v>3970</v>
      </c>
      <c r="Z6" s="152">
        <v>108078</v>
      </c>
      <c r="AA6" s="152">
        <v>108078</v>
      </c>
      <c r="AB6" s="151">
        <v>104496</v>
      </c>
      <c r="AC6" s="151">
        <v>103841</v>
      </c>
    </row>
    <row r="7" spans="1:29" s="17" customFormat="1" ht="19.5" customHeight="1" x14ac:dyDescent="0.15">
      <c r="A7" s="48"/>
      <c r="B7" s="409"/>
      <c r="C7" s="410"/>
      <c r="D7" s="410"/>
      <c r="E7" s="410"/>
      <c r="F7" s="155">
        <v>495</v>
      </c>
      <c r="G7" s="227" t="s">
        <v>52</v>
      </c>
      <c r="H7" s="155">
        <v>494</v>
      </c>
      <c r="I7" s="227" t="s">
        <v>52</v>
      </c>
      <c r="J7" s="155">
        <v>484</v>
      </c>
      <c r="K7" s="227" t="s">
        <v>131</v>
      </c>
      <c r="L7" s="155">
        <v>481</v>
      </c>
      <c r="M7" s="227" t="s">
        <v>131</v>
      </c>
      <c r="N7" s="151"/>
      <c r="O7" s="151"/>
      <c r="P7" s="151"/>
      <c r="Q7" s="151"/>
      <c r="R7" s="151"/>
      <c r="S7" s="151"/>
      <c r="T7" s="151"/>
      <c r="U7" s="151"/>
      <c r="V7" s="152"/>
      <c r="W7" s="152"/>
      <c r="X7" s="151"/>
      <c r="Y7" s="151"/>
      <c r="Z7" s="152"/>
      <c r="AA7" s="152"/>
      <c r="AB7" s="151"/>
      <c r="AC7" s="151"/>
    </row>
    <row r="8" spans="1:29" s="18" customFormat="1" ht="19.5" customHeight="1" x14ac:dyDescent="0.15">
      <c r="A8" s="81"/>
      <c r="B8" s="192"/>
      <c r="C8" s="307" t="s">
        <v>60</v>
      </c>
      <c r="D8" s="307"/>
      <c r="E8" s="307"/>
      <c r="F8" s="156">
        <v>174</v>
      </c>
      <c r="G8" s="158"/>
      <c r="H8" s="156">
        <v>173</v>
      </c>
      <c r="I8" s="158"/>
      <c r="J8" s="156">
        <v>170</v>
      </c>
      <c r="K8" s="158"/>
      <c r="L8" s="156">
        <v>170</v>
      </c>
      <c r="M8" s="158"/>
      <c r="N8" s="150">
        <v>611870</v>
      </c>
      <c r="O8" s="150">
        <v>612673</v>
      </c>
      <c r="P8" s="150">
        <v>603059</v>
      </c>
      <c r="Q8" s="150">
        <v>603114</v>
      </c>
      <c r="R8" s="151">
        <v>94568</v>
      </c>
      <c r="S8" s="151">
        <v>94259</v>
      </c>
      <c r="T8" s="151">
        <v>90227</v>
      </c>
      <c r="U8" s="151">
        <v>90187</v>
      </c>
      <c r="V8" s="158">
        <v>4077</v>
      </c>
      <c r="W8" s="158">
        <v>4077</v>
      </c>
      <c r="X8" s="150">
        <v>3452</v>
      </c>
      <c r="Y8" s="150">
        <v>3452</v>
      </c>
      <c r="Z8" s="158">
        <v>90491</v>
      </c>
      <c r="AA8" s="158">
        <v>90182</v>
      </c>
      <c r="AB8" s="150">
        <v>86775</v>
      </c>
      <c r="AC8" s="150">
        <v>86735</v>
      </c>
    </row>
    <row r="9" spans="1:29" s="17" customFormat="1" ht="19.5" customHeight="1" x14ac:dyDescent="0.15">
      <c r="A9" s="81"/>
      <c r="B9" s="192"/>
      <c r="C9" s="197"/>
      <c r="D9" s="307" t="s">
        <v>61</v>
      </c>
      <c r="E9" s="307"/>
      <c r="F9" s="156">
        <v>29</v>
      </c>
      <c r="G9" s="158"/>
      <c r="H9" s="156">
        <v>29</v>
      </c>
      <c r="I9" s="158"/>
      <c r="J9" s="156">
        <v>28</v>
      </c>
      <c r="K9" s="158"/>
      <c r="L9" s="156">
        <v>28</v>
      </c>
      <c r="M9" s="158"/>
      <c r="N9" s="150">
        <v>98804</v>
      </c>
      <c r="O9" s="150">
        <v>98804</v>
      </c>
      <c r="P9" s="150">
        <v>98804</v>
      </c>
      <c r="Q9" s="150">
        <v>98804</v>
      </c>
      <c r="R9" s="151">
        <v>20327</v>
      </c>
      <c r="S9" s="151">
        <v>20327</v>
      </c>
      <c r="T9" s="151">
        <v>17862</v>
      </c>
      <c r="U9" s="151">
        <v>17862</v>
      </c>
      <c r="V9" s="158">
        <v>544</v>
      </c>
      <c r="W9" s="158">
        <v>544</v>
      </c>
      <c r="X9" s="150">
        <v>544</v>
      </c>
      <c r="Y9" s="150">
        <v>544</v>
      </c>
      <c r="Z9" s="158">
        <v>19783</v>
      </c>
      <c r="AA9" s="158">
        <v>19783</v>
      </c>
      <c r="AB9" s="150">
        <v>17318</v>
      </c>
      <c r="AC9" s="150">
        <v>17318</v>
      </c>
    </row>
    <row r="10" spans="1:29" s="17" customFormat="1" ht="19.5" customHeight="1" x14ac:dyDescent="0.15">
      <c r="A10" s="81"/>
      <c r="B10" s="192"/>
      <c r="C10" s="197"/>
      <c r="D10" s="197"/>
      <c r="E10" s="197" t="s">
        <v>62</v>
      </c>
      <c r="F10" s="156">
        <v>1</v>
      </c>
      <c r="G10" s="158"/>
      <c r="H10" s="156">
        <v>1</v>
      </c>
      <c r="I10" s="158"/>
      <c r="J10" s="156">
        <v>1</v>
      </c>
      <c r="K10" s="158"/>
      <c r="L10" s="156">
        <v>1</v>
      </c>
      <c r="M10" s="158"/>
      <c r="N10" s="150">
        <v>6363</v>
      </c>
      <c r="O10" s="150">
        <v>6363</v>
      </c>
      <c r="P10" s="150">
        <v>6363</v>
      </c>
      <c r="Q10" s="150">
        <v>6363</v>
      </c>
      <c r="R10" s="151">
        <v>5798</v>
      </c>
      <c r="S10" s="151">
        <v>5798</v>
      </c>
      <c r="T10" s="151">
        <v>5798</v>
      </c>
      <c r="U10" s="151">
        <v>5798</v>
      </c>
      <c r="V10" s="158" t="s">
        <v>28</v>
      </c>
      <c r="W10" s="158" t="s">
        <v>28</v>
      </c>
      <c r="X10" s="150" t="s">
        <v>28</v>
      </c>
      <c r="Y10" s="150" t="s">
        <v>28</v>
      </c>
      <c r="Z10" s="158">
        <v>5798</v>
      </c>
      <c r="AA10" s="158">
        <v>5798</v>
      </c>
      <c r="AB10" s="150">
        <v>5798</v>
      </c>
      <c r="AC10" s="150">
        <v>5798</v>
      </c>
    </row>
    <row r="11" spans="1:29" s="17" customFormat="1" ht="19.5" customHeight="1" x14ac:dyDescent="0.15">
      <c r="A11" s="81"/>
      <c r="B11" s="192"/>
      <c r="C11" s="197"/>
      <c r="D11" s="197"/>
      <c r="E11" s="197" t="s">
        <v>63</v>
      </c>
      <c r="F11" s="156">
        <v>4</v>
      </c>
      <c r="G11" s="158"/>
      <c r="H11" s="156">
        <v>4</v>
      </c>
      <c r="I11" s="158"/>
      <c r="J11" s="156">
        <v>4</v>
      </c>
      <c r="K11" s="158"/>
      <c r="L11" s="156">
        <v>4</v>
      </c>
      <c r="M11" s="158"/>
      <c r="N11" s="150" t="s">
        <v>28</v>
      </c>
      <c r="O11" s="150" t="s">
        <v>28</v>
      </c>
      <c r="P11" s="150" t="s">
        <v>28</v>
      </c>
      <c r="Q11" s="150" t="s">
        <v>258</v>
      </c>
      <c r="R11" s="151">
        <v>497</v>
      </c>
      <c r="S11" s="151">
        <v>497</v>
      </c>
      <c r="T11" s="151">
        <v>497</v>
      </c>
      <c r="U11" s="151">
        <v>497</v>
      </c>
      <c r="V11" s="158" t="s">
        <v>28</v>
      </c>
      <c r="W11" s="158" t="s">
        <v>28</v>
      </c>
      <c r="X11" s="150" t="s">
        <v>28</v>
      </c>
      <c r="Y11" s="150" t="s">
        <v>28</v>
      </c>
      <c r="Z11" s="158">
        <v>497</v>
      </c>
      <c r="AA11" s="158">
        <v>497</v>
      </c>
      <c r="AB11" s="150">
        <v>497</v>
      </c>
      <c r="AC11" s="150">
        <v>497</v>
      </c>
    </row>
    <row r="12" spans="1:29" s="17" customFormat="1" ht="19.5" customHeight="1" x14ac:dyDescent="0.15">
      <c r="A12" s="81"/>
      <c r="B12" s="192"/>
      <c r="C12" s="197"/>
      <c r="D12" s="197"/>
      <c r="E12" s="197" t="s">
        <v>64</v>
      </c>
      <c r="F12" s="156">
        <v>18</v>
      </c>
      <c r="G12" s="158"/>
      <c r="H12" s="156">
        <v>18</v>
      </c>
      <c r="I12" s="158"/>
      <c r="J12" s="156">
        <v>18</v>
      </c>
      <c r="K12" s="158"/>
      <c r="L12" s="156">
        <v>18</v>
      </c>
      <c r="M12" s="158"/>
      <c r="N12" s="150">
        <v>5216</v>
      </c>
      <c r="O12" s="150">
        <v>5216</v>
      </c>
      <c r="P12" s="150">
        <v>5216</v>
      </c>
      <c r="Q12" s="150">
        <v>5216</v>
      </c>
      <c r="R12" s="151">
        <v>4914</v>
      </c>
      <c r="S12" s="151">
        <v>4914</v>
      </c>
      <c r="T12" s="151">
        <v>4914</v>
      </c>
      <c r="U12" s="151">
        <v>4914</v>
      </c>
      <c r="V12" s="158">
        <v>485</v>
      </c>
      <c r="W12" s="158">
        <v>485</v>
      </c>
      <c r="X12" s="150">
        <v>485</v>
      </c>
      <c r="Y12" s="150">
        <v>485</v>
      </c>
      <c r="Z12" s="158">
        <v>4429</v>
      </c>
      <c r="AA12" s="158">
        <v>4429</v>
      </c>
      <c r="AB12" s="150">
        <v>4429</v>
      </c>
      <c r="AC12" s="150">
        <v>4429</v>
      </c>
    </row>
    <row r="13" spans="1:29" s="17" customFormat="1" ht="19.5" customHeight="1" x14ac:dyDescent="0.15">
      <c r="A13" s="81"/>
      <c r="B13" s="192"/>
      <c r="C13" s="197"/>
      <c r="D13" s="197"/>
      <c r="E13" s="197" t="s">
        <v>65</v>
      </c>
      <c r="F13" s="156">
        <v>1</v>
      </c>
      <c r="G13" s="158"/>
      <c r="H13" s="156">
        <v>1</v>
      </c>
      <c r="I13" s="158"/>
      <c r="J13" s="156">
        <v>1</v>
      </c>
      <c r="K13" s="158"/>
      <c r="L13" s="156">
        <v>1</v>
      </c>
      <c r="M13" s="158"/>
      <c r="N13" s="150">
        <v>70176</v>
      </c>
      <c r="O13" s="150">
        <v>70176</v>
      </c>
      <c r="P13" s="150">
        <v>70176</v>
      </c>
      <c r="Q13" s="150">
        <v>70176</v>
      </c>
      <c r="R13" s="151">
        <v>6394</v>
      </c>
      <c r="S13" s="151">
        <v>6394</v>
      </c>
      <c r="T13" s="151">
        <v>6394</v>
      </c>
      <c r="U13" s="151">
        <v>6394</v>
      </c>
      <c r="V13" s="158">
        <v>59</v>
      </c>
      <c r="W13" s="158">
        <v>59</v>
      </c>
      <c r="X13" s="150">
        <v>59</v>
      </c>
      <c r="Y13" s="150">
        <v>59</v>
      </c>
      <c r="Z13" s="158">
        <v>6335</v>
      </c>
      <c r="AA13" s="158">
        <v>6335</v>
      </c>
      <c r="AB13" s="150">
        <v>6335</v>
      </c>
      <c r="AC13" s="150">
        <v>6335</v>
      </c>
    </row>
    <row r="14" spans="1:29" s="17" customFormat="1" ht="19.5" customHeight="1" x14ac:dyDescent="0.15">
      <c r="A14" s="81"/>
      <c r="B14" s="192"/>
      <c r="C14" s="197"/>
      <c r="D14" s="197"/>
      <c r="E14" s="197" t="s">
        <v>66</v>
      </c>
      <c r="F14" s="156">
        <v>5</v>
      </c>
      <c r="G14" s="158"/>
      <c r="H14" s="156">
        <v>5</v>
      </c>
      <c r="I14" s="158"/>
      <c r="J14" s="156">
        <v>4</v>
      </c>
      <c r="K14" s="158"/>
      <c r="L14" s="156">
        <v>4</v>
      </c>
      <c r="M14" s="158"/>
      <c r="N14" s="150">
        <v>17049</v>
      </c>
      <c r="O14" s="150">
        <v>17049</v>
      </c>
      <c r="P14" s="150">
        <v>17049</v>
      </c>
      <c r="Q14" s="150">
        <v>17049</v>
      </c>
      <c r="R14" s="151">
        <v>2724</v>
      </c>
      <c r="S14" s="151">
        <v>2724</v>
      </c>
      <c r="T14" s="151">
        <v>259</v>
      </c>
      <c r="U14" s="151">
        <v>259</v>
      </c>
      <c r="V14" s="158">
        <v>0</v>
      </c>
      <c r="W14" s="158">
        <v>0</v>
      </c>
      <c r="X14" s="150">
        <v>0</v>
      </c>
      <c r="Y14" s="150">
        <v>0</v>
      </c>
      <c r="Z14" s="158">
        <v>2724</v>
      </c>
      <c r="AA14" s="158">
        <v>2724</v>
      </c>
      <c r="AB14" s="150">
        <v>259</v>
      </c>
      <c r="AC14" s="150">
        <v>259</v>
      </c>
    </row>
    <row r="15" spans="1:29" s="17" customFormat="1" ht="19.5" customHeight="1" x14ac:dyDescent="0.15">
      <c r="A15" s="81"/>
      <c r="B15" s="192"/>
      <c r="C15" s="197"/>
      <c r="D15" s="307" t="s">
        <v>67</v>
      </c>
      <c r="E15" s="307"/>
      <c r="F15" s="156">
        <v>145</v>
      </c>
      <c r="G15" s="158"/>
      <c r="H15" s="156">
        <v>144</v>
      </c>
      <c r="I15" s="158"/>
      <c r="J15" s="156">
        <v>142</v>
      </c>
      <c r="K15" s="158"/>
      <c r="L15" s="156">
        <v>142</v>
      </c>
      <c r="M15" s="158"/>
      <c r="N15" s="150">
        <v>513066</v>
      </c>
      <c r="O15" s="150">
        <v>513869</v>
      </c>
      <c r="P15" s="150">
        <v>504255</v>
      </c>
      <c r="Q15" s="150">
        <v>504310</v>
      </c>
      <c r="R15" s="151">
        <v>74241</v>
      </c>
      <c r="S15" s="151">
        <v>73932</v>
      </c>
      <c r="T15" s="151">
        <v>72366</v>
      </c>
      <c r="U15" s="151">
        <v>72325</v>
      </c>
      <c r="V15" s="158">
        <v>3533</v>
      </c>
      <c r="W15" s="158">
        <v>3533</v>
      </c>
      <c r="X15" s="150">
        <v>2908</v>
      </c>
      <c r="Y15" s="150">
        <v>2908</v>
      </c>
      <c r="Z15" s="158">
        <v>70708</v>
      </c>
      <c r="AA15" s="158">
        <v>70399</v>
      </c>
      <c r="AB15" s="150">
        <v>69458</v>
      </c>
      <c r="AC15" s="150">
        <v>69417</v>
      </c>
    </row>
    <row r="16" spans="1:29" s="17" customFormat="1" ht="19.5" customHeight="1" x14ac:dyDescent="0.15">
      <c r="A16" s="81"/>
      <c r="B16" s="192"/>
      <c r="C16" s="197"/>
      <c r="D16" s="197"/>
      <c r="E16" s="197" t="s">
        <v>68</v>
      </c>
      <c r="F16" s="156">
        <v>4</v>
      </c>
      <c r="G16" s="158"/>
      <c r="H16" s="156">
        <v>4</v>
      </c>
      <c r="I16" s="158"/>
      <c r="J16" s="156">
        <v>4</v>
      </c>
      <c r="K16" s="158"/>
      <c r="L16" s="156">
        <v>4</v>
      </c>
      <c r="M16" s="158"/>
      <c r="N16" s="150">
        <v>64802</v>
      </c>
      <c r="O16" s="150">
        <v>64802</v>
      </c>
      <c r="P16" s="150">
        <v>64802</v>
      </c>
      <c r="Q16" s="150">
        <v>64802</v>
      </c>
      <c r="R16" s="151">
        <v>23030</v>
      </c>
      <c r="S16" s="151">
        <v>23030</v>
      </c>
      <c r="T16" s="151">
        <v>23030</v>
      </c>
      <c r="U16" s="151">
        <v>22989</v>
      </c>
      <c r="V16" s="158" t="s">
        <v>28</v>
      </c>
      <c r="W16" s="158" t="s">
        <v>28</v>
      </c>
      <c r="X16" s="150" t="s">
        <v>28</v>
      </c>
      <c r="Y16" s="150" t="s">
        <v>28</v>
      </c>
      <c r="Z16" s="158">
        <v>23030</v>
      </c>
      <c r="AA16" s="158">
        <v>23030</v>
      </c>
      <c r="AB16" s="150">
        <v>23030</v>
      </c>
      <c r="AC16" s="150">
        <v>22989</v>
      </c>
    </row>
    <row r="17" spans="1:29" s="17" customFormat="1" ht="19.5" customHeight="1" x14ac:dyDescent="0.15">
      <c r="A17" s="81"/>
      <c r="B17" s="192"/>
      <c r="C17" s="197"/>
      <c r="D17" s="197"/>
      <c r="E17" s="197" t="s">
        <v>69</v>
      </c>
      <c r="F17" s="156">
        <v>2</v>
      </c>
      <c r="G17" s="158"/>
      <c r="H17" s="156">
        <v>2</v>
      </c>
      <c r="I17" s="158"/>
      <c r="J17" s="156">
        <v>1</v>
      </c>
      <c r="K17" s="158"/>
      <c r="L17" s="156">
        <v>1</v>
      </c>
      <c r="M17" s="158"/>
      <c r="N17" s="150">
        <v>17476</v>
      </c>
      <c r="O17" s="150">
        <v>17476</v>
      </c>
      <c r="P17" s="150">
        <v>4479</v>
      </c>
      <c r="Q17" s="150">
        <v>4479</v>
      </c>
      <c r="R17" s="151">
        <v>2363</v>
      </c>
      <c r="S17" s="151">
        <v>2363</v>
      </c>
      <c r="T17" s="151">
        <v>595</v>
      </c>
      <c r="U17" s="151">
        <v>595</v>
      </c>
      <c r="V17" s="158" t="s">
        <v>28</v>
      </c>
      <c r="W17" s="158" t="s">
        <v>28</v>
      </c>
      <c r="X17" s="150" t="s">
        <v>28</v>
      </c>
      <c r="Y17" s="150" t="s">
        <v>28</v>
      </c>
      <c r="Z17" s="158">
        <v>2363</v>
      </c>
      <c r="AA17" s="158">
        <v>2363</v>
      </c>
      <c r="AB17" s="150">
        <v>595</v>
      </c>
      <c r="AC17" s="150">
        <v>595</v>
      </c>
    </row>
    <row r="18" spans="1:29" s="17" customFormat="1" ht="19.5" customHeight="1" x14ac:dyDescent="0.15">
      <c r="A18" s="81"/>
      <c r="B18" s="192"/>
      <c r="C18" s="197"/>
      <c r="D18" s="197"/>
      <c r="E18" s="197" t="s">
        <v>70</v>
      </c>
      <c r="F18" s="156">
        <v>8</v>
      </c>
      <c r="G18" s="159">
        <v>241</v>
      </c>
      <c r="H18" s="156">
        <v>8</v>
      </c>
      <c r="I18" s="159">
        <v>241</v>
      </c>
      <c r="J18" s="156">
        <v>8</v>
      </c>
      <c r="K18" s="159">
        <v>241</v>
      </c>
      <c r="L18" s="156">
        <v>8</v>
      </c>
      <c r="M18" s="159">
        <v>241</v>
      </c>
      <c r="N18" s="150">
        <v>23423</v>
      </c>
      <c r="O18" s="150">
        <v>23423</v>
      </c>
      <c r="P18" s="150">
        <v>23423</v>
      </c>
      <c r="Q18" s="150">
        <v>23423</v>
      </c>
      <c r="R18" s="151">
        <v>13099</v>
      </c>
      <c r="S18" s="151">
        <v>13099</v>
      </c>
      <c r="T18" s="151">
        <v>13099</v>
      </c>
      <c r="U18" s="151">
        <v>13099</v>
      </c>
      <c r="V18" s="158" t="s">
        <v>28</v>
      </c>
      <c r="W18" s="158" t="s">
        <v>28</v>
      </c>
      <c r="X18" s="150" t="s">
        <v>28</v>
      </c>
      <c r="Y18" s="150" t="s">
        <v>28</v>
      </c>
      <c r="Z18" s="158">
        <v>13099</v>
      </c>
      <c r="AA18" s="158">
        <v>13099</v>
      </c>
      <c r="AB18" s="150">
        <v>13099</v>
      </c>
      <c r="AC18" s="150">
        <v>13099</v>
      </c>
    </row>
    <row r="19" spans="1:29" s="17" customFormat="1" ht="19.5" customHeight="1" x14ac:dyDescent="0.15">
      <c r="A19" s="58"/>
      <c r="B19" s="192"/>
      <c r="C19" s="197"/>
      <c r="D19" s="197"/>
      <c r="E19" s="197" t="s">
        <v>71</v>
      </c>
      <c r="F19" s="156">
        <v>61</v>
      </c>
      <c r="G19" s="158"/>
      <c r="H19" s="156">
        <v>61</v>
      </c>
      <c r="I19" s="158"/>
      <c r="J19" s="156">
        <v>61</v>
      </c>
      <c r="K19" s="158"/>
      <c r="L19" s="156">
        <v>61</v>
      </c>
      <c r="M19" s="158"/>
      <c r="N19" s="150">
        <v>45131</v>
      </c>
      <c r="O19" s="150">
        <v>45131</v>
      </c>
      <c r="P19" s="150">
        <v>45131</v>
      </c>
      <c r="Q19" s="150">
        <v>45131</v>
      </c>
      <c r="R19" s="151">
        <v>324</v>
      </c>
      <c r="S19" s="151">
        <v>324</v>
      </c>
      <c r="T19" s="151">
        <v>324</v>
      </c>
      <c r="U19" s="151">
        <v>324</v>
      </c>
      <c r="V19" s="158">
        <v>14</v>
      </c>
      <c r="W19" s="158">
        <v>14</v>
      </c>
      <c r="X19" s="150">
        <v>14</v>
      </c>
      <c r="Y19" s="150">
        <v>14</v>
      </c>
      <c r="Z19" s="158">
        <v>310</v>
      </c>
      <c r="AA19" s="158">
        <v>310</v>
      </c>
      <c r="AB19" s="150">
        <v>310</v>
      </c>
      <c r="AC19" s="150">
        <v>310</v>
      </c>
    </row>
    <row r="20" spans="1:29" s="17" customFormat="1" ht="19.5" customHeight="1" x14ac:dyDescent="0.15">
      <c r="A20" s="58"/>
      <c r="B20" s="59"/>
      <c r="C20" s="197"/>
      <c r="D20" s="197"/>
      <c r="E20" s="197" t="s">
        <v>72</v>
      </c>
      <c r="F20" s="160">
        <v>1</v>
      </c>
      <c r="G20" s="161"/>
      <c r="H20" s="160">
        <v>1</v>
      </c>
      <c r="I20" s="161"/>
      <c r="J20" s="160">
        <v>1</v>
      </c>
      <c r="K20" s="161"/>
      <c r="L20" s="160">
        <v>1</v>
      </c>
      <c r="M20" s="161"/>
      <c r="N20" s="162">
        <v>2248</v>
      </c>
      <c r="O20" s="162">
        <v>2248</v>
      </c>
      <c r="P20" s="162">
        <v>3284</v>
      </c>
      <c r="Q20" s="162">
        <v>3284</v>
      </c>
      <c r="R20" s="228">
        <v>625</v>
      </c>
      <c r="S20" s="228">
        <v>625</v>
      </c>
      <c r="T20" s="151">
        <v>961</v>
      </c>
      <c r="U20" s="151">
        <v>961</v>
      </c>
      <c r="V20" s="161">
        <v>625</v>
      </c>
      <c r="W20" s="161">
        <v>625</v>
      </c>
      <c r="X20" s="150">
        <v>0</v>
      </c>
      <c r="Y20" s="150">
        <v>0</v>
      </c>
      <c r="Z20" s="161">
        <v>0</v>
      </c>
      <c r="AA20" s="161">
        <v>0</v>
      </c>
      <c r="AB20" s="150">
        <v>961</v>
      </c>
      <c r="AC20" s="150">
        <v>961</v>
      </c>
    </row>
    <row r="21" spans="1:29" s="17" customFormat="1" ht="19.5" customHeight="1" x14ac:dyDescent="0.15">
      <c r="A21" s="74"/>
      <c r="B21" s="59"/>
      <c r="C21" s="197"/>
      <c r="D21" s="197"/>
      <c r="E21" s="197" t="s">
        <v>235</v>
      </c>
      <c r="F21" s="156">
        <v>2</v>
      </c>
      <c r="G21" s="161"/>
      <c r="H21" s="156">
        <v>2</v>
      </c>
      <c r="I21" s="161"/>
      <c r="J21" s="160">
        <v>2</v>
      </c>
      <c r="K21" s="161"/>
      <c r="L21" s="160">
        <v>2</v>
      </c>
      <c r="M21" s="161"/>
      <c r="N21" s="150">
        <v>8370</v>
      </c>
      <c r="O21" s="150">
        <v>8370</v>
      </c>
      <c r="P21" s="162">
        <v>10259</v>
      </c>
      <c r="Q21" s="162">
        <v>10259</v>
      </c>
      <c r="R21" s="152">
        <v>2366</v>
      </c>
      <c r="S21" s="152">
        <v>2366</v>
      </c>
      <c r="T21" s="151">
        <v>2366</v>
      </c>
      <c r="U21" s="151">
        <v>2366</v>
      </c>
      <c r="V21" s="158" t="s">
        <v>28</v>
      </c>
      <c r="W21" s="158" t="s">
        <v>28</v>
      </c>
      <c r="X21" s="150" t="s">
        <v>28</v>
      </c>
      <c r="Y21" s="150" t="s">
        <v>28</v>
      </c>
      <c r="Z21" s="158">
        <v>2366</v>
      </c>
      <c r="AA21" s="158">
        <v>2366</v>
      </c>
      <c r="AB21" s="150">
        <v>2366</v>
      </c>
      <c r="AC21" s="150">
        <v>2366</v>
      </c>
    </row>
    <row r="22" spans="1:29" s="17" customFormat="1" ht="19.5" customHeight="1" x14ac:dyDescent="0.15">
      <c r="A22" s="81"/>
      <c r="B22" s="59"/>
      <c r="C22" s="197"/>
      <c r="D22" s="197"/>
      <c r="E22" s="197" t="s">
        <v>73</v>
      </c>
      <c r="F22" s="160">
        <v>4</v>
      </c>
      <c r="G22" s="161"/>
      <c r="H22" s="160">
        <v>4</v>
      </c>
      <c r="I22" s="161"/>
      <c r="J22" s="160">
        <v>4</v>
      </c>
      <c r="K22" s="161"/>
      <c r="L22" s="160">
        <v>4</v>
      </c>
      <c r="M22" s="161"/>
      <c r="N22" s="162">
        <v>7446</v>
      </c>
      <c r="O22" s="162">
        <v>7446</v>
      </c>
      <c r="P22" s="162">
        <v>7446</v>
      </c>
      <c r="Q22" s="162">
        <v>7446</v>
      </c>
      <c r="R22" s="228">
        <v>6424</v>
      </c>
      <c r="S22" s="228">
        <v>6424</v>
      </c>
      <c r="T22" s="151">
        <v>6424</v>
      </c>
      <c r="U22" s="151">
        <v>6424</v>
      </c>
      <c r="V22" s="158" t="s">
        <v>28</v>
      </c>
      <c r="W22" s="158" t="s">
        <v>28</v>
      </c>
      <c r="X22" s="150" t="s">
        <v>28</v>
      </c>
      <c r="Y22" s="150" t="s">
        <v>28</v>
      </c>
      <c r="Z22" s="158">
        <v>6424</v>
      </c>
      <c r="AA22" s="158">
        <v>6424</v>
      </c>
      <c r="AB22" s="150">
        <v>6424</v>
      </c>
      <c r="AC22" s="150">
        <v>6424</v>
      </c>
    </row>
    <row r="23" spans="1:29" s="17" customFormat="1" ht="19.5" customHeight="1" x14ac:dyDescent="0.15">
      <c r="A23" s="81"/>
      <c r="B23" s="59"/>
      <c r="C23" s="197"/>
      <c r="D23" s="197"/>
      <c r="E23" s="197" t="s">
        <v>66</v>
      </c>
      <c r="F23" s="160">
        <v>63</v>
      </c>
      <c r="G23" s="161"/>
      <c r="H23" s="160">
        <v>62</v>
      </c>
      <c r="I23" s="161"/>
      <c r="J23" s="160">
        <v>61</v>
      </c>
      <c r="K23" s="161"/>
      <c r="L23" s="160">
        <v>61</v>
      </c>
      <c r="M23" s="161"/>
      <c r="N23" s="162">
        <v>344170</v>
      </c>
      <c r="O23" s="162">
        <v>344973</v>
      </c>
      <c r="P23" s="162">
        <v>345430</v>
      </c>
      <c r="Q23" s="162">
        <v>345485</v>
      </c>
      <c r="R23" s="228">
        <v>26010</v>
      </c>
      <c r="S23" s="228">
        <v>25701</v>
      </c>
      <c r="T23" s="151">
        <v>25567</v>
      </c>
      <c r="U23" s="151">
        <v>25567</v>
      </c>
      <c r="V23" s="161">
        <v>2894</v>
      </c>
      <c r="W23" s="161">
        <v>2894</v>
      </c>
      <c r="X23" s="150">
        <v>2894</v>
      </c>
      <c r="Y23" s="150">
        <v>2894</v>
      </c>
      <c r="Z23" s="161">
        <v>23116</v>
      </c>
      <c r="AA23" s="161">
        <v>22807</v>
      </c>
      <c r="AB23" s="150">
        <v>22673</v>
      </c>
      <c r="AC23" s="150">
        <v>22673</v>
      </c>
    </row>
    <row r="24" spans="1:29" s="17" customFormat="1" ht="19.5" customHeight="1" x14ac:dyDescent="0.15">
      <c r="A24" s="81"/>
      <c r="B24" s="59"/>
      <c r="C24" s="307" t="s">
        <v>74</v>
      </c>
      <c r="D24" s="307"/>
      <c r="E24" s="307"/>
      <c r="F24" s="160">
        <v>15</v>
      </c>
      <c r="G24" s="161"/>
      <c r="H24" s="160">
        <v>16</v>
      </c>
      <c r="I24" s="161"/>
      <c r="J24" s="160">
        <v>17</v>
      </c>
      <c r="K24" s="161"/>
      <c r="L24" s="160">
        <v>11</v>
      </c>
      <c r="M24" s="161"/>
      <c r="N24" s="162">
        <v>6970392</v>
      </c>
      <c r="O24" s="162">
        <v>6970281</v>
      </c>
      <c r="P24" s="162">
        <v>6979964</v>
      </c>
      <c r="Q24" s="162">
        <v>6975031</v>
      </c>
      <c r="R24" s="228">
        <v>18180</v>
      </c>
      <c r="S24" s="228">
        <v>18489</v>
      </c>
      <c r="T24" s="151">
        <v>18939</v>
      </c>
      <c r="U24" s="151">
        <v>17625</v>
      </c>
      <c r="V24" s="161">
        <v>593</v>
      </c>
      <c r="W24" s="161">
        <v>593</v>
      </c>
      <c r="X24" s="162">
        <v>1218</v>
      </c>
      <c r="Y24" s="162">
        <v>518</v>
      </c>
      <c r="Z24" s="161">
        <v>17587</v>
      </c>
      <c r="AA24" s="161">
        <v>17896</v>
      </c>
      <c r="AB24" s="162">
        <v>17721</v>
      </c>
      <c r="AC24" s="162">
        <v>17107</v>
      </c>
    </row>
    <row r="25" spans="1:29" s="17" customFormat="1" ht="19.5" customHeight="1" x14ac:dyDescent="0.15">
      <c r="A25" s="81"/>
      <c r="B25" s="59"/>
      <c r="C25" s="48"/>
      <c r="D25" s="197"/>
      <c r="E25" s="197"/>
      <c r="F25" s="160">
        <v>495</v>
      </c>
      <c r="G25" s="157" t="s">
        <v>52</v>
      </c>
      <c r="H25" s="160">
        <v>494</v>
      </c>
      <c r="I25" s="157" t="s">
        <v>52</v>
      </c>
      <c r="J25" s="160">
        <v>484</v>
      </c>
      <c r="K25" s="157" t="s">
        <v>131</v>
      </c>
      <c r="L25" s="160">
        <v>481</v>
      </c>
      <c r="M25" s="157" t="s">
        <v>131</v>
      </c>
      <c r="N25" s="162"/>
      <c r="O25" s="162"/>
      <c r="P25" s="162"/>
      <c r="Q25" s="162"/>
      <c r="R25" s="228"/>
      <c r="S25" s="228"/>
      <c r="T25" s="151"/>
      <c r="U25" s="151"/>
      <c r="V25" s="161"/>
      <c r="W25" s="161"/>
      <c r="X25" s="162"/>
      <c r="Y25" s="162"/>
      <c r="Z25" s="161"/>
      <c r="AA25" s="161"/>
      <c r="AB25" s="162"/>
      <c r="AC25" s="162"/>
    </row>
    <row r="26" spans="1:29" s="17" customFormat="1" ht="19.5" customHeight="1" x14ac:dyDescent="0.15">
      <c r="A26" s="81"/>
      <c r="B26" s="192"/>
      <c r="C26" s="197"/>
      <c r="D26" s="197"/>
      <c r="E26" s="197" t="s">
        <v>75</v>
      </c>
      <c r="F26" s="156">
        <v>15</v>
      </c>
      <c r="G26" s="158"/>
      <c r="H26" s="156">
        <v>16</v>
      </c>
      <c r="I26" s="158"/>
      <c r="J26" s="156">
        <v>17</v>
      </c>
      <c r="K26" s="158"/>
      <c r="L26" s="156">
        <v>11</v>
      </c>
      <c r="M26" s="158"/>
      <c r="N26" s="150">
        <v>83703</v>
      </c>
      <c r="O26" s="150">
        <v>83821</v>
      </c>
      <c r="P26" s="150">
        <v>86112</v>
      </c>
      <c r="Q26" s="150">
        <v>86112</v>
      </c>
      <c r="R26" s="151">
        <v>18180</v>
      </c>
      <c r="S26" s="151">
        <v>18489</v>
      </c>
      <c r="T26" s="151">
        <v>18939</v>
      </c>
      <c r="U26" s="151">
        <v>17625</v>
      </c>
      <c r="V26" s="158">
        <v>593</v>
      </c>
      <c r="W26" s="158">
        <v>593</v>
      </c>
      <c r="X26" s="150">
        <v>1218</v>
      </c>
      <c r="Y26" s="150">
        <v>518</v>
      </c>
      <c r="Z26" s="158">
        <v>17587</v>
      </c>
      <c r="AA26" s="158">
        <v>17896</v>
      </c>
      <c r="AB26" s="150">
        <v>17721</v>
      </c>
      <c r="AC26" s="150">
        <v>17721</v>
      </c>
    </row>
    <row r="27" spans="1:29" s="17" customFormat="1" ht="19.5" customHeight="1" x14ac:dyDescent="0.15">
      <c r="A27" s="81"/>
      <c r="B27" s="192"/>
      <c r="C27" s="197"/>
      <c r="D27" s="197"/>
      <c r="E27" s="197" t="s">
        <v>76</v>
      </c>
      <c r="F27" s="156">
        <v>225</v>
      </c>
      <c r="G27" s="157" t="s">
        <v>52</v>
      </c>
      <c r="H27" s="156">
        <v>225</v>
      </c>
      <c r="I27" s="157" t="s">
        <v>52</v>
      </c>
      <c r="J27" s="156">
        <v>225</v>
      </c>
      <c r="K27" s="157" t="s">
        <v>131</v>
      </c>
      <c r="L27" s="156">
        <v>224</v>
      </c>
      <c r="M27" s="157" t="s">
        <v>131</v>
      </c>
      <c r="N27" s="150">
        <v>4742829</v>
      </c>
      <c r="O27" s="150">
        <v>4742829</v>
      </c>
      <c r="P27" s="150">
        <v>4743373</v>
      </c>
      <c r="Q27" s="150">
        <v>4738497</v>
      </c>
      <c r="R27" s="151" t="s">
        <v>28</v>
      </c>
      <c r="S27" s="151" t="s">
        <v>28</v>
      </c>
      <c r="T27" s="151" t="s">
        <v>28</v>
      </c>
      <c r="U27" s="151" t="s">
        <v>28</v>
      </c>
      <c r="V27" s="158" t="s">
        <v>28</v>
      </c>
      <c r="W27" s="158" t="s">
        <v>28</v>
      </c>
      <c r="X27" s="158" t="s">
        <v>28</v>
      </c>
      <c r="Y27" s="406" t="s">
        <v>28</v>
      </c>
      <c r="Z27" s="158" t="s">
        <v>28</v>
      </c>
      <c r="AA27" s="158" t="s">
        <v>28</v>
      </c>
      <c r="AB27" s="158" t="s">
        <v>28</v>
      </c>
      <c r="AC27" s="406" t="s">
        <v>28</v>
      </c>
    </row>
    <row r="28" spans="1:29" s="17" customFormat="1" ht="19.5" customHeight="1" x14ac:dyDescent="0.15">
      <c r="A28" s="58"/>
      <c r="B28" s="192"/>
      <c r="C28" s="197"/>
      <c r="D28" s="197"/>
      <c r="E28" s="197" t="s">
        <v>77</v>
      </c>
      <c r="F28" s="156">
        <v>43</v>
      </c>
      <c r="G28" s="157" t="s">
        <v>52</v>
      </c>
      <c r="H28" s="156">
        <v>43</v>
      </c>
      <c r="I28" s="157" t="s">
        <v>52</v>
      </c>
      <c r="J28" s="156">
        <v>43</v>
      </c>
      <c r="K28" s="157" t="s">
        <v>131</v>
      </c>
      <c r="L28" s="156">
        <v>43</v>
      </c>
      <c r="M28" s="157" t="s">
        <v>131</v>
      </c>
      <c r="N28" s="163">
        <v>-3701351</v>
      </c>
      <c r="O28" s="163">
        <v>-3701351</v>
      </c>
      <c r="P28" s="163">
        <v>-3701351</v>
      </c>
      <c r="Q28" s="163">
        <v>-3701351</v>
      </c>
      <c r="R28" s="151" t="s">
        <v>28</v>
      </c>
      <c r="S28" s="151" t="s">
        <v>28</v>
      </c>
      <c r="T28" s="151" t="s">
        <v>28</v>
      </c>
      <c r="U28" s="151" t="s">
        <v>28</v>
      </c>
      <c r="V28" s="158" t="s">
        <v>28</v>
      </c>
      <c r="W28" s="158" t="s">
        <v>28</v>
      </c>
      <c r="X28" s="158" t="s">
        <v>28</v>
      </c>
      <c r="Y28" s="406" t="s">
        <v>28</v>
      </c>
      <c r="Z28" s="158" t="s">
        <v>28</v>
      </c>
      <c r="AA28" s="158" t="s">
        <v>28</v>
      </c>
      <c r="AB28" s="158" t="s">
        <v>28</v>
      </c>
      <c r="AC28" s="406" t="s">
        <v>28</v>
      </c>
    </row>
    <row r="29" spans="1:29" s="17" customFormat="1" ht="19.5" customHeight="1" x14ac:dyDescent="0.15">
      <c r="A29" s="58"/>
      <c r="B29" s="192"/>
      <c r="C29" s="197"/>
      <c r="D29" s="197"/>
      <c r="E29" s="197"/>
      <c r="F29" s="156"/>
      <c r="G29" s="157"/>
      <c r="H29" s="156"/>
      <c r="I29" s="157"/>
      <c r="J29" s="156"/>
      <c r="K29" s="157"/>
      <c r="L29" s="156"/>
      <c r="M29" s="157"/>
      <c r="N29" s="150">
        <v>1488832</v>
      </c>
      <c r="O29" s="150">
        <v>1488832</v>
      </c>
      <c r="P29" s="150">
        <v>1488832</v>
      </c>
      <c r="Q29" s="150">
        <v>1488832</v>
      </c>
      <c r="R29" s="151"/>
      <c r="S29" s="151"/>
      <c r="T29" s="151"/>
      <c r="U29" s="151"/>
      <c r="V29" s="158"/>
      <c r="W29" s="158"/>
      <c r="X29" s="158"/>
      <c r="Y29" s="406"/>
      <c r="Z29" s="158"/>
      <c r="AA29" s="158"/>
      <c r="AB29" s="158"/>
      <c r="AC29" s="406"/>
    </row>
    <row r="30" spans="1:29" s="17" customFormat="1" ht="19.5" customHeight="1" x14ac:dyDescent="0.15">
      <c r="A30" s="58"/>
      <c r="B30" s="59"/>
      <c r="C30" s="197"/>
      <c r="D30" s="197"/>
      <c r="E30" s="197" t="s">
        <v>78</v>
      </c>
      <c r="F30" s="160">
        <v>96</v>
      </c>
      <c r="G30" s="157" t="s">
        <v>52</v>
      </c>
      <c r="H30" s="160">
        <v>96</v>
      </c>
      <c r="I30" s="157" t="s">
        <v>52</v>
      </c>
      <c r="J30" s="160">
        <v>93</v>
      </c>
      <c r="K30" s="157" t="s">
        <v>131</v>
      </c>
      <c r="L30" s="160">
        <v>92</v>
      </c>
      <c r="M30" s="157" t="s">
        <v>131</v>
      </c>
      <c r="N30" s="162">
        <v>596885</v>
      </c>
      <c r="O30" s="162">
        <v>596885</v>
      </c>
      <c r="P30" s="162">
        <v>594976</v>
      </c>
      <c r="Q30" s="162">
        <v>594943</v>
      </c>
      <c r="R30" s="151" t="s">
        <v>28</v>
      </c>
      <c r="S30" s="151" t="s">
        <v>28</v>
      </c>
      <c r="T30" s="151" t="s">
        <v>28</v>
      </c>
      <c r="U30" s="151" t="s">
        <v>28</v>
      </c>
      <c r="V30" s="158" t="s">
        <v>28</v>
      </c>
      <c r="W30" s="158" t="s">
        <v>28</v>
      </c>
      <c r="X30" s="158" t="s">
        <v>28</v>
      </c>
      <c r="Y30" s="406" t="s">
        <v>28</v>
      </c>
      <c r="Z30" s="158" t="s">
        <v>28</v>
      </c>
      <c r="AA30" s="158" t="s">
        <v>28</v>
      </c>
      <c r="AB30" s="158" t="s">
        <v>28</v>
      </c>
      <c r="AC30" s="406" t="s">
        <v>28</v>
      </c>
    </row>
    <row r="31" spans="1:29" s="17" customFormat="1" ht="19.5" customHeight="1" x14ac:dyDescent="0.15">
      <c r="A31" s="81"/>
      <c r="B31" s="59"/>
      <c r="C31" s="48"/>
      <c r="D31" s="197"/>
      <c r="E31" s="197" t="s">
        <v>79</v>
      </c>
      <c r="F31" s="160">
        <v>41</v>
      </c>
      <c r="G31" s="157" t="s">
        <v>52</v>
      </c>
      <c r="H31" s="160">
        <v>41</v>
      </c>
      <c r="I31" s="157" t="s">
        <v>52</v>
      </c>
      <c r="J31" s="160">
        <v>43</v>
      </c>
      <c r="K31" s="157" t="s">
        <v>131</v>
      </c>
      <c r="L31" s="160">
        <v>43</v>
      </c>
      <c r="M31" s="157" t="s">
        <v>131</v>
      </c>
      <c r="N31" s="162">
        <v>36257</v>
      </c>
      <c r="O31" s="162">
        <v>36257</v>
      </c>
      <c r="P31" s="162">
        <v>36457</v>
      </c>
      <c r="Q31" s="162">
        <v>36457</v>
      </c>
      <c r="R31" s="151" t="s">
        <v>28</v>
      </c>
      <c r="S31" s="151" t="s">
        <v>28</v>
      </c>
      <c r="T31" s="151" t="s">
        <v>28</v>
      </c>
      <c r="U31" s="151" t="s">
        <v>28</v>
      </c>
      <c r="V31" s="158" t="s">
        <v>28</v>
      </c>
      <c r="W31" s="158" t="s">
        <v>28</v>
      </c>
      <c r="X31" s="158" t="s">
        <v>28</v>
      </c>
      <c r="Y31" s="406" t="s">
        <v>28</v>
      </c>
      <c r="Z31" s="158" t="s">
        <v>28</v>
      </c>
      <c r="AA31" s="158" t="s">
        <v>28</v>
      </c>
      <c r="AB31" s="158" t="s">
        <v>28</v>
      </c>
      <c r="AC31" s="406" t="s">
        <v>28</v>
      </c>
    </row>
    <row r="32" spans="1:29" s="17" customFormat="1" ht="19.5" customHeight="1" x14ac:dyDescent="0.15">
      <c r="A32" s="81"/>
      <c r="B32" s="59"/>
      <c r="C32" s="48"/>
      <c r="D32" s="197"/>
      <c r="E32" s="197" t="s">
        <v>80</v>
      </c>
      <c r="F32" s="160">
        <v>90</v>
      </c>
      <c r="G32" s="157" t="s">
        <v>52</v>
      </c>
      <c r="H32" s="160">
        <v>89</v>
      </c>
      <c r="I32" s="157" t="s">
        <v>52</v>
      </c>
      <c r="J32" s="160">
        <v>80</v>
      </c>
      <c r="K32" s="157" t="s">
        <v>131</v>
      </c>
      <c r="L32" s="160">
        <v>79</v>
      </c>
      <c r="M32" s="157" t="s">
        <v>131</v>
      </c>
      <c r="N32" s="162">
        <v>21886</v>
      </c>
      <c r="O32" s="162">
        <v>21657</v>
      </c>
      <c r="P32" s="162">
        <v>30215</v>
      </c>
      <c r="Q32" s="162">
        <v>30190</v>
      </c>
      <c r="R32" s="151" t="s">
        <v>28</v>
      </c>
      <c r="S32" s="151" t="s">
        <v>28</v>
      </c>
      <c r="T32" s="151" t="s">
        <v>28</v>
      </c>
      <c r="U32" s="151" t="s">
        <v>28</v>
      </c>
      <c r="V32" s="158" t="s">
        <v>28</v>
      </c>
      <c r="W32" s="158" t="s">
        <v>28</v>
      </c>
      <c r="X32" s="158" t="s">
        <v>28</v>
      </c>
      <c r="Y32" s="406" t="s">
        <v>28</v>
      </c>
      <c r="Z32" s="158" t="s">
        <v>28</v>
      </c>
      <c r="AA32" s="158" t="s">
        <v>28</v>
      </c>
      <c r="AB32" s="158" t="s">
        <v>28</v>
      </c>
      <c r="AC32" s="406" t="s">
        <v>28</v>
      </c>
    </row>
    <row r="33" spans="1:29" s="17" customFormat="1" ht="19.5" customHeight="1" thickBot="1" x14ac:dyDescent="0.2">
      <c r="A33" s="81"/>
      <c r="B33" s="59"/>
      <c r="C33" s="60"/>
      <c r="D33" s="61"/>
      <c r="E33" s="61" t="s">
        <v>81</v>
      </c>
      <c r="F33" s="160">
        <v>0</v>
      </c>
      <c r="G33" s="161" t="s">
        <v>52</v>
      </c>
      <c r="H33" s="160">
        <v>0</v>
      </c>
      <c r="I33" s="161" t="s">
        <v>52</v>
      </c>
      <c r="J33" s="160">
        <v>0</v>
      </c>
      <c r="K33" s="161" t="s">
        <v>131</v>
      </c>
      <c r="L33" s="160">
        <v>0</v>
      </c>
      <c r="M33" s="161" t="s">
        <v>131</v>
      </c>
      <c r="N33" s="162">
        <v>0</v>
      </c>
      <c r="O33" s="162">
        <v>0</v>
      </c>
      <c r="P33" s="162">
        <v>0</v>
      </c>
      <c r="Q33" s="162">
        <v>0</v>
      </c>
      <c r="R33" s="151" t="s">
        <v>28</v>
      </c>
      <c r="S33" s="151" t="s">
        <v>28</v>
      </c>
      <c r="T33" s="151" t="s">
        <v>28</v>
      </c>
      <c r="U33" s="151" t="s">
        <v>28</v>
      </c>
      <c r="V33" s="158" t="s">
        <v>28</v>
      </c>
      <c r="W33" s="158" t="s">
        <v>28</v>
      </c>
      <c r="X33" s="158" t="s">
        <v>28</v>
      </c>
      <c r="Y33" s="406" t="s">
        <v>28</v>
      </c>
      <c r="Z33" s="158" t="s">
        <v>28</v>
      </c>
      <c r="AA33" s="158" t="s">
        <v>28</v>
      </c>
      <c r="AB33" s="158" t="s">
        <v>28</v>
      </c>
      <c r="AC33" s="406" t="s">
        <v>28</v>
      </c>
    </row>
    <row r="34" spans="1:29" s="17" customFormat="1" ht="19.5" customHeight="1" thickTop="1" x14ac:dyDescent="0.15">
      <c r="A34" s="81"/>
      <c r="B34" s="314" t="s">
        <v>82</v>
      </c>
      <c r="C34" s="315"/>
      <c r="D34" s="315"/>
      <c r="E34" s="315"/>
      <c r="F34" s="164">
        <v>80</v>
      </c>
      <c r="G34" s="165" t="s">
        <v>52</v>
      </c>
      <c r="H34" s="164">
        <v>80</v>
      </c>
      <c r="I34" s="165" t="s">
        <v>52</v>
      </c>
      <c r="J34" s="164">
        <v>78</v>
      </c>
      <c r="K34" s="165" t="s">
        <v>52</v>
      </c>
      <c r="L34" s="164">
        <v>78</v>
      </c>
      <c r="M34" s="165" t="s">
        <v>52</v>
      </c>
      <c r="N34" s="166">
        <v>918195</v>
      </c>
      <c r="O34" s="166">
        <v>918195</v>
      </c>
      <c r="P34" s="166">
        <v>917986</v>
      </c>
      <c r="Q34" s="166">
        <v>917986</v>
      </c>
      <c r="R34" s="229" t="s">
        <v>28</v>
      </c>
      <c r="S34" s="229" t="s">
        <v>28</v>
      </c>
      <c r="T34" s="229" t="s">
        <v>28</v>
      </c>
      <c r="U34" s="229" t="s">
        <v>28</v>
      </c>
      <c r="V34" s="168" t="s">
        <v>28</v>
      </c>
      <c r="W34" s="168" t="s">
        <v>28</v>
      </c>
      <c r="X34" s="168" t="s">
        <v>28</v>
      </c>
      <c r="Y34" s="167" t="s">
        <v>28</v>
      </c>
      <c r="Z34" s="168" t="s">
        <v>28</v>
      </c>
      <c r="AA34" s="168" t="s">
        <v>28</v>
      </c>
      <c r="AB34" s="168" t="s">
        <v>28</v>
      </c>
      <c r="AC34" s="167" t="s">
        <v>28</v>
      </c>
    </row>
    <row r="35" spans="1:29" s="17" customFormat="1" ht="19.5" customHeight="1" x14ac:dyDescent="0.15">
      <c r="A35" s="48"/>
      <c r="B35" s="59"/>
      <c r="C35" s="197"/>
      <c r="D35" s="307" t="s">
        <v>83</v>
      </c>
      <c r="E35" s="307"/>
      <c r="F35" s="160">
        <v>9</v>
      </c>
      <c r="G35" s="161" t="s">
        <v>52</v>
      </c>
      <c r="H35" s="160">
        <v>9</v>
      </c>
      <c r="I35" s="161" t="s">
        <v>52</v>
      </c>
      <c r="J35" s="160">
        <v>9</v>
      </c>
      <c r="K35" s="161" t="s">
        <v>228</v>
      </c>
      <c r="L35" s="160">
        <v>9</v>
      </c>
      <c r="M35" s="161" t="s">
        <v>228</v>
      </c>
      <c r="N35" s="162">
        <v>138221</v>
      </c>
      <c r="O35" s="162">
        <v>138221</v>
      </c>
      <c r="P35" s="162">
        <v>138221</v>
      </c>
      <c r="Q35" s="162">
        <v>138221</v>
      </c>
      <c r="R35" s="151" t="s">
        <v>28</v>
      </c>
      <c r="S35" s="151" t="s">
        <v>28</v>
      </c>
      <c r="T35" s="151" t="s">
        <v>28</v>
      </c>
      <c r="U35" s="151" t="s">
        <v>28</v>
      </c>
      <c r="V35" s="158" t="s">
        <v>28</v>
      </c>
      <c r="W35" s="158" t="s">
        <v>28</v>
      </c>
      <c r="X35" s="158" t="s">
        <v>28</v>
      </c>
      <c r="Y35" s="150" t="s">
        <v>28</v>
      </c>
      <c r="Z35" s="158" t="s">
        <v>28</v>
      </c>
      <c r="AA35" s="158" t="s">
        <v>28</v>
      </c>
      <c r="AB35" s="158" t="s">
        <v>28</v>
      </c>
      <c r="AC35" s="150" t="s">
        <v>28</v>
      </c>
    </row>
    <row r="36" spans="1:29" s="17" customFormat="1" ht="19.5" customHeight="1" x14ac:dyDescent="0.15">
      <c r="A36" s="48"/>
      <c r="B36" s="59"/>
      <c r="C36" s="197"/>
      <c r="D36" s="197"/>
      <c r="E36" s="197" t="s">
        <v>84</v>
      </c>
      <c r="F36" s="160">
        <v>3</v>
      </c>
      <c r="G36" s="161" t="s">
        <v>52</v>
      </c>
      <c r="H36" s="160">
        <v>3</v>
      </c>
      <c r="I36" s="161" t="s">
        <v>52</v>
      </c>
      <c r="J36" s="160">
        <v>3</v>
      </c>
      <c r="K36" s="161" t="s">
        <v>228</v>
      </c>
      <c r="L36" s="160">
        <v>3</v>
      </c>
      <c r="M36" s="161" t="s">
        <v>228</v>
      </c>
      <c r="N36" s="163">
        <v>-405038</v>
      </c>
      <c r="O36" s="163">
        <v>-405038</v>
      </c>
      <c r="P36" s="163">
        <v>-405038</v>
      </c>
      <c r="Q36" s="163">
        <v>-405038</v>
      </c>
      <c r="R36" s="230" t="s">
        <v>28</v>
      </c>
      <c r="S36" s="230" t="s">
        <v>28</v>
      </c>
      <c r="T36" s="230" t="s">
        <v>28</v>
      </c>
      <c r="U36" s="230" t="s">
        <v>28</v>
      </c>
      <c r="V36" s="170" t="s">
        <v>28</v>
      </c>
      <c r="W36" s="170" t="s">
        <v>28</v>
      </c>
      <c r="X36" s="170" t="s">
        <v>28</v>
      </c>
      <c r="Y36" s="169" t="s">
        <v>28</v>
      </c>
      <c r="Z36" s="170" t="s">
        <v>28</v>
      </c>
      <c r="AA36" s="170" t="s">
        <v>28</v>
      </c>
      <c r="AB36" s="170" t="s">
        <v>28</v>
      </c>
      <c r="AC36" s="169" t="s">
        <v>28</v>
      </c>
    </row>
    <row r="37" spans="1:29" s="17" customFormat="1" ht="19.5" customHeight="1" x14ac:dyDescent="0.15">
      <c r="A37" s="48"/>
      <c r="B37" s="59"/>
      <c r="C37" s="197"/>
      <c r="D37" s="197"/>
      <c r="E37" s="62" t="s">
        <v>85</v>
      </c>
      <c r="F37" s="160"/>
      <c r="G37" s="161"/>
      <c r="H37" s="160"/>
      <c r="I37" s="161"/>
      <c r="J37" s="160"/>
      <c r="K37" s="161"/>
      <c r="L37" s="160"/>
      <c r="M37" s="161"/>
      <c r="N37" s="162">
        <v>117745</v>
      </c>
      <c r="O37" s="162">
        <v>117745</v>
      </c>
      <c r="P37" s="162">
        <v>117745</v>
      </c>
      <c r="Q37" s="162">
        <v>117745</v>
      </c>
      <c r="R37" s="151" t="s">
        <v>28</v>
      </c>
      <c r="S37" s="151" t="s">
        <v>28</v>
      </c>
      <c r="T37" s="151" t="s">
        <v>28</v>
      </c>
      <c r="U37" s="151" t="s">
        <v>28</v>
      </c>
      <c r="V37" s="158" t="s">
        <v>28</v>
      </c>
      <c r="W37" s="158" t="s">
        <v>28</v>
      </c>
      <c r="X37" s="158" t="s">
        <v>28</v>
      </c>
      <c r="Y37" s="150" t="s">
        <v>28</v>
      </c>
      <c r="Z37" s="158" t="s">
        <v>28</v>
      </c>
      <c r="AA37" s="158" t="s">
        <v>28</v>
      </c>
      <c r="AB37" s="158" t="s">
        <v>28</v>
      </c>
      <c r="AC37" s="150" t="s">
        <v>28</v>
      </c>
    </row>
    <row r="38" spans="1:29" s="17" customFormat="1" ht="19.5" customHeight="1" x14ac:dyDescent="0.15">
      <c r="A38" s="48"/>
      <c r="B38" s="59"/>
      <c r="C38" s="197"/>
      <c r="D38" s="197"/>
      <c r="E38" s="197" t="s">
        <v>78</v>
      </c>
      <c r="F38" s="160">
        <v>6</v>
      </c>
      <c r="G38" s="161" t="s">
        <v>52</v>
      </c>
      <c r="H38" s="160">
        <v>6</v>
      </c>
      <c r="I38" s="161" t="s">
        <v>52</v>
      </c>
      <c r="J38" s="160">
        <v>6</v>
      </c>
      <c r="K38" s="161" t="s">
        <v>228</v>
      </c>
      <c r="L38" s="160">
        <v>6</v>
      </c>
      <c r="M38" s="161" t="s">
        <v>228</v>
      </c>
      <c r="N38" s="162">
        <v>20476</v>
      </c>
      <c r="O38" s="162">
        <v>20476</v>
      </c>
      <c r="P38" s="162">
        <v>20476</v>
      </c>
      <c r="Q38" s="162">
        <v>20476</v>
      </c>
      <c r="R38" s="151" t="s">
        <v>28</v>
      </c>
      <c r="S38" s="151" t="s">
        <v>28</v>
      </c>
      <c r="T38" s="151" t="s">
        <v>28</v>
      </c>
      <c r="U38" s="151" t="s">
        <v>28</v>
      </c>
      <c r="V38" s="158" t="s">
        <v>28</v>
      </c>
      <c r="W38" s="158" t="s">
        <v>28</v>
      </c>
      <c r="X38" s="158" t="s">
        <v>28</v>
      </c>
      <c r="Y38" s="150" t="s">
        <v>28</v>
      </c>
      <c r="Z38" s="158" t="s">
        <v>28</v>
      </c>
      <c r="AA38" s="158" t="s">
        <v>28</v>
      </c>
      <c r="AB38" s="158" t="s">
        <v>28</v>
      </c>
      <c r="AC38" s="150" t="s">
        <v>28</v>
      </c>
    </row>
    <row r="39" spans="1:29" s="17" customFormat="1" ht="19.5" customHeight="1" x14ac:dyDescent="0.15">
      <c r="A39" s="48"/>
      <c r="B39" s="59"/>
      <c r="C39" s="197"/>
      <c r="D39" s="307" t="s">
        <v>86</v>
      </c>
      <c r="E39" s="307"/>
      <c r="F39" s="160">
        <v>7</v>
      </c>
      <c r="G39" s="161" t="s">
        <v>52</v>
      </c>
      <c r="H39" s="160">
        <v>7</v>
      </c>
      <c r="I39" s="161" t="s">
        <v>52</v>
      </c>
      <c r="J39" s="160">
        <v>5</v>
      </c>
      <c r="K39" s="161" t="s">
        <v>228</v>
      </c>
      <c r="L39" s="160">
        <v>5</v>
      </c>
      <c r="M39" s="161" t="s">
        <v>228</v>
      </c>
      <c r="N39" s="162">
        <v>170072</v>
      </c>
      <c r="O39" s="162">
        <v>170072</v>
      </c>
      <c r="P39" s="162">
        <v>169863</v>
      </c>
      <c r="Q39" s="162">
        <v>169893</v>
      </c>
      <c r="R39" s="151" t="s">
        <v>28</v>
      </c>
      <c r="S39" s="151" t="s">
        <v>28</v>
      </c>
      <c r="T39" s="151" t="s">
        <v>28</v>
      </c>
      <c r="U39" s="151" t="s">
        <v>28</v>
      </c>
      <c r="V39" s="158" t="s">
        <v>28</v>
      </c>
      <c r="W39" s="158" t="s">
        <v>28</v>
      </c>
      <c r="X39" s="158" t="s">
        <v>28</v>
      </c>
      <c r="Y39" s="150" t="s">
        <v>28</v>
      </c>
      <c r="Z39" s="158" t="s">
        <v>28</v>
      </c>
      <c r="AA39" s="158" t="s">
        <v>28</v>
      </c>
      <c r="AB39" s="158" t="s">
        <v>28</v>
      </c>
      <c r="AC39" s="150" t="s">
        <v>28</v>
      </c>
    </row>
    <row r="40" spans="1:29" s="17" customFormat="1" ht="19.5" customHeight="1" x14ac:dyDescent="0.15">
      <c r="A40" s="48"/>
      <c r="B40" s="59"/>
      <c r="C40" s="197"/>
      <c r="D40" s="307" t="s">
        <v>87</v>
      </c>
      <c r="E40" s="307"/>
      <c r="F40" s="160">
        <v>63</v>
      </c>
      <c r="G40" s="161" t="s">
        <v>52</v>
      </c>
      <c r="H40" s="160">
        <v>63</v>
      </c>
      <c r="I40" s="161" t="s">
        <v>52</v>
      </c>
      <c r="J40" s="160">
        <v>63</v>
      </c>
      <c r="K40" s="161" t="s">
        <v>228</v>
      </c>
      <c r="L40" s="160">
        <v>63</v>
      </c>
      <c r="M40" s="161" t="s">
        <v>228</v>
      </c>
      <c r="N40" s="163">
        <v>-5714889</v>
      </c>
      <c r="O40" s="163">
        <v>-5714889</v>
      </c>
      <c r="P40" s="163">
        <v>-5714889</v>
      </c>
      <c r="Q40" s="163">
        <v>-5714889</v>
      </c>
      <c r="R40" s="230" t="s">
        <v>28</v>
      </c>
      <c r="S40" s="230" t="s">
        <v>28</v>
      </c>
      <c r="T40" s="230" t="s">
        <v>28</v>
      </c>
      <c r="U40" s="230" t="s">
        <v>28</v>
      </c>
      <c r="V40" s="170" t="s">
        <v>28</v>
      </c>
      <c r="W40" s="170" t="s">
        <v>28</v>
      </c>
      <c r="X40" s="170" t="s">
        <v>28</v>
      </c>
      <c r="Y40" s="169" t="s">
        <v>28</v>
      </c>
      <c r="Z40" s="170" t="s">
        <v>28</v>
      </c>
      <c r="AA40" s="170" t="s">
        <v>28</v>
      </c>
      <c r="AB40" s="170" t="s">
        <v>28</v>
      </c>
      <c r="AC40" s="169" t="s">
        <v>28</v>
      </c>
    </row>
    <row r="41" spans="1:29" s="17" customFormat="1" ht="19.5" customHeight="1" x14ac:dyDescent="0.15">
      <c r="A41" s="48"/>
      <c r="B41" s="59"/>
      <c r="C41" s="197"/>
      <c r="D41" s="197"/>
      <c r="E41" s="197"/>
      <c r="F41" s="160"/>
      <c r="G41" s="161"/>
      <c r="H41" s="160"/>
      <c r="I41" s="161"/>
      <c r="J41" s="160"/>
      <c r="K41" s="161"/>
      <c r="L41" s="160"/>
      <c r="M41" s="161"/>
      <c r="N41" s="162">
        <v>398516</v>
      </c>
      <c r="O41" s="162">
        <v>398516</v>
      </c>
      <c r="P41" s="162">
        <v>398516</v>
      </c>
      <c r="Q41" s="162">
        <v>398516</v>
      </c>
      <c r="R41" s="231"/>
      <c r="S41" s="231"/>
      <c r="T41" s="231"/>
      <c r="U41" s="231"/>
      <c r="V41" s="172"/>
      <c r="W41" s="172"/>
      <c r="X41" s="172"/>
      <c r="Y41" s="171"/>
      <c r="Z41" s="172"/>
      <c r="AA41" s="172"/>
      <c r="AB41" s="172"/>
      <c r="AC41" s="171"/>
    </row>
    <row r="42" spans="1:29" s="17" customFormat="1" ht="19.5" customHeight="1" x14ac:dyDescent="0.15">
      <c r="A42" s="48"/>
      <c r="B42" s="59"/>
      <c r="C42" s="197"/>
      <c r="D42" s="197"/>
      <c r="E42" s="197" t="s">
        <v>229</v>
      </c>
      <c r="F42" s="160">
        <v>26</v>
      </c>
      <c r="G42" s="161" t="s">
        <v>52</v>
      </c>
      <c r="H42" s="160">
        <v>26</v>
      </c>
      <c r="I42" s="161" t="s">
        <v>52</v>
      </c>
      <c r="J42" s="160">
        <v>26</v>
      </c>
      <c r="K42" s="161" t="s">
        <v>228</v>
      </c>
      <c r="L42" s="160">
        <v>26</v>
      </c>
      <c r="M42" s="161" t="s">
        <v>228</v>
      </c>
      <c r="N42" s="163">
        <v>-4654909</v>
      </c>
      <c r="O42" s="163">
        <v>-4654909</v>
      </c>
      <c r="P42" s="163">
        <v>-4654909</v>
      </c>
      <c r="Q42" s="163">
        <v>-4654909</v>
      </c>
      <c r="R42" s="230" t="s">
        <v>28</v>
      </c>
      <c r="S42" s="230" t="s">
        <v>28</v>
      </c>
      <c r="T42" s="230" t="s">
        <v>28</v>
      </c>
      <c r="U42" s="230" t="s">
        <v>28</v>
      </c>
      <c r="V42" s="170" t="s">
        <v>28</v>
      </c>
      <c r="W42" s="170" t="s">
        <v>28</v>
      </c>
      <c r="X42" s="170" t="s">
        <v>28</v>
      </c>
      <c r="Y42" s="169" t="s">
        <v>28</v>
      </c>
      <c r="Z42" s="170" t="s">
        <v>28</v>
      </c>
      <c r="AA42" s="170" t="s">
        <v>28</v>
      </c>
      <c r="AB42" s="170" t="s">
        <v>28</v>
      </c>
      <c r="AC42" s="169" t="s">
        <v>28</v>
      </c>
    </row>
    <row r="43" spans="1:29" s="17" customFormat="1" ht="19.5" customHeight="1" x14ac:dyDescent="0.15">
      <c r="A43" s="48"/>
      <c r="B43" s="59"/>
      <c r="C43" s="197"/>
      <c r="D43" s="197"/>
      <c r="E43" s="62" t="s">
        <v>88</v>
      </c>
      <c r="F43" s="160"/>
      <c r="G43" s="161"/>
      <c r="H43" s="160"/>
      <c r="I43" s="161"/>
      <c r="J43" s="160"/>
      <c r="K43" s="161"/>
      <c r="L43" s="160"/>
      <c r="M43" s="161"/>
      <c r="N43" s="162">
        <v>314672</v>
      </c>
      <c r="O43" s="162">
        <v>314672</v>
      </c>
      <c r="P43" s="162">
        <v>314672</v>
      </c>
      <c r="Q43" s="162">
        <v>314672</v>
      </c>
      <c r="R43" s="151"/>
      <c r="S43" s="151"/>
      <c r="T43" s="151"/>
      <c r="U43" s="151"/>
      <c r="V43" s="158"/>
      <c r="W43" s="158"/>
      <c r="X43" s="158"/>
      <c r="Y43" s="150"/>
      <c r="Z43" s="158"/>
      <c r="AA43" s="158"/>
      <c r="AB43" s="158"/>
      <c r="AC43" s="150"/>
    </row>
    <row r="44" spans="1:29" s="17" customFormat="1" ht="19.5" customHeight="1" x14ac:dyDescent="0.15">
      <c r="A44" s="48"/>
      <c r="B44" s="59"/>
      <c r="C44" s="197"/>
      <c r="D44" s="197"/>
      <c r="E44" s="197" t="s">
        <v>230</v>
      </c>
      <c r="F44" s="160">
        <v>37</v>
      </c>
      <c r="G44" s="161" t="s">
        <v>52</v>
      </c>
      <c r="H44" s="160">
        <v>37</v>
      </c>
      <c r="I44" s="161" t="s">
        <v>52</v>
      </c>
      <c r="J44" s="160">
        <v>37</v>
      </c>
      <c r="K44" s="161" t="s">
        <v>228</v>
      </c>
      <c r="L44" s="160">
        <v>37</v>
      </c>
      <c r="M44" s="161" t="s">
        <v>228</v>
      </c>
      <c r="N44" s="163">
        <v>-1059980</v>
      </c>
      <c r="O44" s="163">
        <v>-1059980</v>
      </c>
      <c r="P44" s="163">
        <v>-1059980</v>
      </c>
      <c r="Q44" s="163">
        <v>-1059980</v>
      </c>
      <c r="R44" s="230" t="s">
        <v>28</v>
      </c>
      <c r="S44" s="230" t="s">
        <v>28</v>
      </c>
      <c r="T44" s="230" t="s">
        <v>28</v>
      </c>
      <c r="U44" s="230" t="s">
        <v>28</v>
      </c>
      <c r="V44" s="170" t="s">
        <v>28</v>
      </c>
      <c r="W44" s="170" t="s">
        <v>28</v>
      </c>
      <c r="X44" s="170" t="s">
        <v>28</v>
      </c>
      <c r="Y44" s="169" t="s">
        <v>28</v>
      </c>
      <c r="Z44" s="170" t="s">
        <v>28</v>
      </c>
      <c r="AA44" s="170" t="s">
        <v>28</v>
      </c>
      <c r="AB44" s="170" t="s">
        <v>28</v>
      </c>
      <c r="AC44" s="169" t="s">
        <v>28</v>
      </c>
    </row>
    <row r="45" spans="1:29" s="17" customFormat="1" ht="19.5" customHeight="1" x14ac:dyDescent="0.15">
      <c r="A45" s="48"/>
      <c r="B45" s="59"/>
      <c r="C45" s="197"/>
      <c r="D45" s="197"/>
      <c r="E45" s="62" t="s">
        <v>95</v>
      </c>
      <c r="F45" s="160"/>
      <c r="G45" s="161"/>
      <c r="H45" s="160"/>
      <c r="I45" s="161"/>
      <c r="J45" s="160"/>
      <c r="K45" s="161"/>
      <c r="L45" s="160"/>
      <c r="M45" s="161"/>
      <c r="N45" s="162">
        <v>83844</v>
      </c>
      <c r="O45" s="162">
        <v>83844</v>
      </c>
      <c r="P45" s="162">
        <v>83844</v>
      </c>
      <c r="Q45" s="162">
        <v>83844</v>
      </c>
      <c r="R45" s="151"/>
      <c r="S45" s="151"/>
      <c r="T45" s="151"/>
      <c r="U45" s="151"/>
      <c r="V45" s="158"/>
      <c r="W45" s="158"/>
      <c r="X45" s="158"/>
      <c r="Y45" s="150"/>
      <c r="Z45" s="158"/>
      <c r="AA45" s="158"/>
      <c r="AB45" s="158"/>
      <c r="AC45" s="150"/>
    </row>
    <row r="46" spans="1:29" s="17" customFormat="1" ht="19.5" customHeight="1" x14ac:dyDescent="0.15">
      <c r="A46" s="48"/>
      <c r="B46" s="63"/>
      <c r="C46" s="196"/>
      <c r="D46" s="313" t="s">
        <v>89</v>
      </c>
      <c r="E46" s="313"/>
      <c r="F46" s="173">
        <v>1</v>
      </c>
      <c r="G46" s="174" t="s">
        <v>52</v>
      </c>
      <c r="H46" s="173">
        <v>1</v>
      </c>
      <c r="I46" s="174" t="s">
        <v>52</v>
      </c>
      <c r="J46" s="173">
        <v>1</v>
      </c>
      <c r="K46" s="174" t="s">
        <v>228</v>
      </c>
      <c r="L46" s="173">
        <v>1</v>
      </c>
      <c r="M46" s="174" t="s">
        <v>228</v>
      </c>
      <c r="N46" s="175">
        <v>211386</v>
      </c>
      <c r="O46" s="175">
        <v>211386</v>
      </c>
      <c r="P46" s="175">
        <v>211386</v>
      </c>
      <c r="Q46" s="175">
        <v>211386</v>
      </c>
      <c r="R46" s="221" t="s">
        <v>28</v>
      </c>
      <c r="S46" s="221" t="s">
        <v>28</v>
      </c>
      <c r="T46" s="221" t="s">
        <v>28</v>
      </c>
      <c r="U46" s="221" t="s">
        <v>28</v>
      </c>
      <c r="V46" s="176" t="s">
        <v>28</v>
      </c>
      <c r="W46" s="176" t="s">
        <v>28</v>
      </c>
      <c r="X46" s="176" t="s">
        <v>28</v>
      </c>
      <c r="Y46" s="153" t="s">
        <v>28</v>
      </c>
      <c r="Z46" s="176" t="s">
        <v>28</v>
      </c>
      <c r="AA46" s="176" t="s">
        <v>28</v>
      </c>
      <c r="AB46" s="176" t="s">
        <v>28</v>
      </c>
      <c r="AC46" s="153" t="s">
        <v>28</v>
      </c>
    </row>
    <row r="47" spans="1:29" s="17" customFormat="1" ht="19.5" customHeight="1" x14ac:dyDescent="0.2">
      <c r="A47" s="64"/>
      <c r="B47" s="64" t="s">
        <v>90</v>
      </c>
      <c r="C47" s="65"/>
      <c r="D47" s="65"/>
      <c r="E47" s="65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4"/>
      <c r="AC47" s="67" t="s">
        <v>23</v>
      </c>
    </row>
  </sheetData>
  <mergeCells count="21">
    <mergeCell ref="D46:E46"/>
    <mergeCell ref="C24:E24"/>
    <mergeCell ref="B3:E5"/>
    <mergeCell ref="B34:E34"/>
    <mergeCell ref="D15:E15"/>
    <mergeCell ref="D35:E35"/>
    <mergeCell ref="D39:E39"/>
    <mergeCell ref="D40:E40"/>
    <mergeCell ref="D9:E9"/>
    <mergeCell ref="AA4:AB4"/>
    <mergeCell ref="S4:T4"/>
    <mergeCell ref="N3:Q4"/>
    <mergeCell ref="C8:E8"/>
    <mergeCell ref="V3:X3"/>
    <mergeCell ref="W4:X4"/>
    <mergeCell ref="B6:E6"/>
    <mergeCell ref="F3:M4"/>
    <mergeCell ref="L5:M5"/>
    <mergeCell ref="J5:K5"/>
    <mergeCell ref="F5:G5"/>
    <mergeCell ref="H5:I5"/>
  </mergeCells>
  <phoneticPr fontId="2"/>
  <pageMargins left="0.11811023622047245" right="0.19685039370078741" top="0.55118110236220474" bottom="0.19685039370078741" header="0.51181102362204722" footer="0.51181102362204722"/>
  <pageSetup paperSize="9" scale="55" orientation="landscape" r:id="rId1"/>
  <headerFooter differentOddEven="1"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J23"/>
  <sheetViews>
    <sheetView view="pageBreakPreview" zoomScale="85" zoomScaleNormal="100" zoomScaleSheetLayoutView="85" workbookViewId="0">
      <selection activeCell="L14" sqref="L14"/>
    </sheetView>
  </sheetViews>
  <sheetFormatPr defaultRowHeight="25.5" customHeight="1" x14ac:dyDescent="0.15"/>
  <cols>
    <col min="1" max="3" width="3.625" style="13" customWidth="1"/>
    <col min="4" max="4" width="15.625" style="13" customWidth="1"/>
    <col min="5" max="5" width="18.625" style="13" customWidth="1"/>
    <col min="6" max="6" width="20.125" style="13" customWidth="1"/>
    <col min="7" max="10" width="19.125" style="13" customWidth="1"/>
    <col min="11" max="11" width="10.625" style="13" customWidth="1"/>
    <col min="12" max="14" width="7.625" style="13" customWidth="1"/>
    <col min="15" max="16384" width="9" style="13"/>
  </cols>
  <sheetData>
    <row r="1" spans="2:10" ht="14.25" x14ac:dyDescent="0.15"/>
    <row r="2" spans="2:10" ht="14.25" x14ac:dyDescent="0.15">
      <c r="F2" s="1"/>
      <c r="G2" s="2"/>
    </row>
    <row r="3" spans="2:10" s="2" customFormat="1" ht="13.5" x14ac:dyDescent="0.15">
      <c r="B3" s="43">
        <v>6</v>
      </c>
      <c r="C3" s="43" t="s">
        <v>121</v>
      </c>
      <c r="D3" s="43"/>
      <c r="E3" s="36"/>
      <c r="F3" s="48"/>
      <c r="G3" s="48"/>
      <c r="H3" s="36"/>
      <c r="I3" s="36"/>
      <c r="J3" s="36"/>
    </row>
    <row r="4" spans="2:10" s="14" customFormat="1" ht="25.5" customHeight="1" x14ac:dyDescent="0.15">
      <c r="B4" s="318" t="s">
        <v>120</v>
      </c>
      <c r="C4" s="319"/>
      <c r="D4" s="319"/>
      <c r="E4" s="82" t="s">
        <v>119</v>
      </c>
      <c r="F4" s="318" t="s">
        <v>118</v>
      </c>
      <c r="G4" s="319"/>
      <c r="H4" s="324"/>
      <c r="I4" s="200"/>
      <c r="J4" s="82"/>
    </row>
    <row r="5" spans="2:10" s="14" customFormat="1" ht="25.5" customHeight="1" x14ac:dyDescent="0.15">
      <c r="B5" s="320"/>
      <c r="C5" s="321"/>
      <c r="D5" s="321"/>
      <c r="E5" s="83" t="s">
        <v>117</v>
      </c>
      <c r="F5" s="322"/>
      <c r="G5" s="323"/>
      <c r="H5" s="325"/>
      <c r="I5" s="201" t="s">
        <v>116</v>
      </c>
      <c r="J5" s="83" t="s">
        <v>115</v>
      </c>
    </row>
    <row r="6" spans="2:10" s="14" customFormat="1" ht="25.5" customHeight="1" x14ac:dyDescent="0.15">
      <c r="B6" s="322"/>
      <c r="C6" s="323"/>
      <c r="D6" s="323"/>
      <c r="E6" s="84" t="s">
        <v>114</v>
      </c>
      <c r="F6" s="413" t="s">
        <v>113</v>
      </c>
      <c r="G6" s="41" t="s">
        <v>112</v>
      </c>
      <c r="H6" s="41" t="s">
        <v>111</v>
      </c>
      <c r="I6" s="68" t="s">
        <v>231</v>
      </c>
      <c r="J6" s="69" t="s">
        <v>232</v>
      </c>
    </row>
    <row r="7" spans="2:10" s="19" customFormat="1" ht="11.25" x14ac:dyDescent="0.15">
      <c r="B7" s="92"/>
      <c r="C7" s="93"/>
      <c r="D7" s="93"/>
      <c r="E7" s="94" t="s">
        <v>110</v>
      </c>
      <c r="F7" s="95" t="s">
        <v>3</v>
      </c>
      <c r="G7" s="94" t="s">
        <v>1</v>
      </c>
      <c r="H7" s="94" t="s">
        <v>1</v>
      </c>
      <c r="I7" s="96" t="s">
        <v>1</v>
      </c>
      <c r="J7" s="94" t="s">
        <v>238</v>
      </c>
    </row>
    <row r="8" spans="2:10" s="14" customFormat="1" ht="27" customHeight="1" x14ac:dyDescent="0.15">
      <c r="B8" s="326" t="s">
        <v>261</v>
      </c>
      <c r="C8" s="316"/>
      <c r="D8" s="316"/>
      <c r="E8" s="131">
        <v>32715</v>
      </c>
      <c r="F8" s="129">
        <v>6475497</v>
      </c>
      <c r="G8" s="131">
        <v>5938984</v>
      </c>
      <c r="H8" s="131">
        <v>536513</v>
      </c>
      <c r="I8" s="114">
        <v>5967700</v>
      </c>
      <c r="J8" s="115">
        <v>92.16</v>
      </c>
    </row>
    <row r="9" spans="2:10" s="14" customFormat="1" ht="27" customHeight="1" x14ac:dyDescent="0.15">
      <c r="B9" s="326" t="s">
        <v>239</v>
      </c>
      <c r="C9" s="316"/>
      <c r="D9" s="316"/>
      <c r="E9" s="131">
        <v>32096</v>
      </c>
      <c r="F9" s="129">
        <v>6904500</v>
      </c>
      <c r="G9" s="131">
        <v>6446782</v>
      </c>
      <c r="H9" s="131">
        <v>457718</v>
      </c>
      <c r="I9" s="114">
        <v>6458537</v>
      </c>
      <c r="J9" s="115">
        <v>93.54098051995075</v>
      </c>
    </row>
    <row r="10" spans="2:10" s="14" customFormat="1" ht="27" customHeight="1" x14ac:dyDescent="0.15">
      <c r="B10" s="326" t="s">
        <v>248</v>
      </c>
      <c r="C10" s="316"/>
      <c r="D10" s="316"/>
      <c r="E10" s="131">
        <v>31986</v>
      </c>
      <c r="F10" s="129">
        <v>6870740</v>
      </c>
      <c r="G10" s="131">
        <v>6474893</v>
      </c>
      <c r="H10" s="131">
        <v>395847</v>
      </c>
      <c r="I10" s="114">
        <v>6483200</v>
      </c>
      <c r="J10" s="115">
        <v>94.359559523428345</v>
      </c>
    </row>
    <row r="11" spans="2:10" s="14" customFormat="1" ht="27" customHeight="1" x14ac:dyDescent="0.15">
      <c r="B11" s="327" t="s">
        <v>262</v>
      </c>
      <c r="C11" s="328"/>
      <c r="D11" s="328"/>
      <c r="E11" s="129">
        <f>E13+E14+E16+E17+E18+E19+E21</f>
        <v>31609</v>
      </c>
      <c r="F11" s="129">
        <f>F13+F14+F16+F17+F18+F19+F21</f>
        <v>6842219</v>
      </c>
      <c r="G11" s="129">
        <f>G13+G14+G16+G17+G18+G19+G21</f>
        <v>6499431</v>
      </c>
      <c r="H11" s="129">
        <f>H13+H14+H16+H17+H18+H19+H21</f>
        <v>342788</v>
      </c>
      <c r="I11" s="129">
        <f>I13+I14+I16+I17+I18+I19+I21</f>
        <v>6507696</v>
      </c>
      <c r="J11" s="412">
        <v>95.11</v>
      </c>
    </row>
    <row r="12" spans="2:10" s="14" customFormat="1" ht="27" customHeight="1" x14ac:dyDescent="0.15">
      <c r="B12" s="181">
        <v>1</v>
      </c>
      <c r="C12" s="316" t="s">
        <v>109</v>
      </c>
      <c r="D12" s="316"/>
      <c r="E12" s="131">
        <v>12445</v>
      </c>
      <c r="F12" s="131">
        <f>G12+H12</f>
        <v>1118405</v>
      </c>
      <c r="G12" s="131">
        <v>1068991</v>
      </c>
      <c r="H12" s="131">
        <v>49414</v>
      </c>
      <c r="I12" s="131">
        <v>1071257</v>
      </c>
      <c r="J12" s="233"/>
    </row>
    <row r="13" spans="2:10" s="14" customFormat="1" ht="27" customHeight="1" x14ac:dyDescent="0.15">
      <c r="B13" s="202"/>
      <c r="C13" s="203" t="s">
        <v>240</v>
      </c>
      <c r="D13" s="203" t="s">
        <v>108</v>
      </c>
      <c r="E13" s="131">
        <v>10991</v>
      </c>
      <c r="F13" s="131">
        <f t="shared" ref="F13:F15" si="0">G13+H13</f>
        <v>767542</v>
      </c>
      <c r="G13" s="131">
        <v>719379</v>
      </c>
      <c r="H13" s="131">
        <v>48163</v>
      </c>
      <c r="I13" s="114">
        <v>721936</v>
      </c>
      <c r="J13" s="233">
        <v>94.06</v>
      </c>
    </row>
    <row r="14" spans="2:10" s="14" customFormat="1" ht="27" customHeight="1" x14ac:dyDescent="0.15">
      <c r="B14" s="202"/>
      <c r="C14" s="203" t="s">
        <v>241</v>
      </c>
      <c r="D14" s="203" t="s">
        <v>107</v>
      </c>
      <c r="E14" s="131">
        <v>1454</v>
      </c>
      <c r="F14" s="131">
        <f t="shared" si="0"/>
        <v>350863</v>
      </c>
      <c r="G14" s="131">
        <v>349612</v>
      </c>
      <c r="H14" s="131">
        <v>1251</v>
      </c>
      <c r="I14" s="114">
        <v>349321</v>
      </c>
      <c r="J14" s="233">
        <v>99.56</v>
      </c>
    </row>
    <row r="15" spans="2:10" s="14" customFormat="1" ht="27" customHeight="1" x14ac:dyDescent="0.15">
      <c r="B15" s="181">
        <v>2</v>
      </c>
      <c r="C15" s="316" t="s">
        <v>106</v>
      </c>
      <c r="D15" s="316"/>
      <c r="E15" s="131">
        <v>15712</v>
      </c>
      <c r="F15" s="131">
        <f t="shared" si="0"/>
        <v>4848205</v>
      </c>
      <c r="G15" s="131">
        <v>4564313</v>
      </c>
      <c r="H15" s="131">
        <v>283892</v>
      </c>
      <c r="I15" s="131">
        <v>4571026</v>
      </c>
      <c r="J15" s="233"/>
    </row>
    <row r="16" spans="2:10" s="14" customFormat="1" ht="27" customHeight="1" x14ac:dyDescent="0.15">
      <c r="B16" s="202"/>
      <c r="C16" s="203" t="s">
        <v>240</v>
      </c>
      <c r="D16" s="203" t="s">
        <v>105</v>
      </c>
      <c r="E16" s="131">
        <v>15703</v>
      </c>
      <c r="F16" s="131">
        <f>G16+H16</f>
        <v>4785573</v>
      </c>
      <c r="G16" s="131">
        <v>4501681</v>
      </c>
      <c r="H16" s="131">
        <v>283892</v>
      </c>
      <c r="I16" s="114">
        <v>4508394</v>
      </c>
      <c r="J16" s="233">
        <v>94.21</v>
      </c>
    </row>
    <row r="17" spans="2:10" s="1" customFormat="1" ht="27" customHeight="1" x14ac:dyDescent="0.15">
      <c r="B17" s="202"/>
      <c r="C17" s="203" t="s">
        <v>241</v>
      </c>
      <c r="D17" s="203" t="s">
        <v>104</v>
      </c>
      <c r="E17" s="131">
        <v>9</v>
      </c>
      <c r="F17" s="131">
        <f t="shared" ref="F17:F21" si="1">G17+H17</f>
        <v>62632</v>
      </c>
      <c r="G17" s="131">
        <v>62632</v>
      </c>
      <c r="H17" s="131">
        <v>0</v>
      </c>
      <c r="I17" s="114">
        <v>62632</v>
      </c>
      <c r="J17" s="233">
        <v>100</v>
      </c>
    </row>
    <row r="18" spans="2:10" s="14" customFormat="1" ht="27" customHeight="1" x14ac:dyDescent="0.15">
      <c r="B18" s="181">
        <v>3</v>
      </c>
      <c r="C18" s="316" t="s">
        <v>103</v>
      </c>
      <c r="D18" s="316"/>
      <c r="E18" s="131">
        <v>3010</v>
      </c>
      <c r="F18" s="131">
        <f t="shared" si="1"/>
        <v>28374</v>
      </c>
      <c r="G18" s="131">
        <v>26744</v>
      </c>
      <c r="H18" s="131">
        <v>1630</v>
      </c>
      <c r="I18" s="131">
        <v>26483</v>
      </c>
      <c r="J18" s="233">
        <v>93.34</v>
      </c>
    </row>
    <row r="19" spans="2:10" s="14" customFormat="1" ht="27" customHeight="1" x14ac:dyDescent="0.15">
      <c r="B19" s="181">
        <v>4</v>
      </c>
      <c r="C19" s="316" t="s">
        <v>102</v>
      </c>
      <c r="D19" s="316"/>
      <c r="E19" s="131">
        <v>3</v>
      </c>
      <c r="F19" s="131">
        <f t="shared" si="1"/>
        <v>155208</v>
      </c>
      <c r="G19" s="131">
        <v>155208</v>
      </c>
      <c r="H19" s="131">
        <v>0</v>
      </c>
      <c r="I19" s="131">
        <v>155208</v>
      </c>
      <c r="J19" s="233">
        <v>100</v>
      </c>
    </row>
    <row r="20" spans="2:10" s="14" customFormat="1" ht="27" customHeight="1" x14ac:dyDescent="0.15">
      <c r="B20" s="181">
        <v>5</v>
      </c>
      <c r="C20" s="316" t="s">
        <v>101</v>
      </c>
      <c r="D20" s="316"/>
      <c r="E20" s="131" t="s">
        <v>258</v>
      </c>
      <c r="F20" s="131" t="s">
        <v>258</v>
      </c>
      <c r="G20" s="131" t="s">
        <v>258</v>
      </c>
      <c r="H20" s="131" t="s">
        <v>258</v>
      </c>
      <c r="I20" s="232" t="s">
        <v>258</v>
      </c>
      <c r="J20" s="233" t="s">
        <v>258</v>
      </c>
    </row>
    <row r="21" spans="2:10" s="14" customFormat="1" ht="27" customHeight="1" x14ac:dyDescent="0.15">
      <c r="B21" s="182">
        <v>6</v>
      </c>
      <c r="C21" s="317" t="s">
        <v>100</v>
      </c>
      <c r="D21" s="317"/>
      <c r="E21" s="139">
        <v>439</v>
      </c>
      <c r="F21" s="139">
        <f t="shared" si="1"/>
        <v>692027</v>
      </c>
      <c r="G21" s="139">
        <v>684175</v>
      </c>
      <c r="H21" s="139">
        <v>7852</v>
      </c>
      <c r="I21" s="139">
        <v>683722</v>
      </c>
      <c r="J21" s="234">
        <v>98.8</v>
      </c>
    </row>
    <row r="22" spans="2:10" ht="14.25" x14ac:dyDescent="0.15">
      <c r="B22" s="47"/>
      <c r="C22" s="47"/>
      <c r="D22" s="47"/>
      <c r="E22" s="47"/>
      <c r="F22" s="70"/>
      <c r="G22" s="48"/>
      <c r="H22" s="48"/>
      <c r="I22" s="48"/>
      <c r="J22" s="208" t="s">
        <v>99</v>
      </c>
    </row>
    <row r="23" spans="2:10" ht="25.5" customHeight="1" x14ac:dyDescent="0.15">
      <c r="B23" s="71"/>
      <c r="C23" s="71"/>
      <c r="D23" s="71"/>
      <c r="E23" s="71"/>
      <c r="F23" s="71"/>
      <c r="G23" s="71"/>
      <c r="H23" s="71"/>
      <c r="I23" s="71"/>
      <c r="J23" s="71"/>
    </row>
  </sheetData>
  <mergeCells count="12">
    <mergeCell ref="B4:D6"/>
    <mergeCell ref="F4:H5"/>
    <mergeCell ref="B10:D10"/>
    <mergeCell ref="B11:D11"/>
    <mergeCell ref="C12:D12"/>
    <mergeCell ref="B8:D8"/>
    <mergeCell ref="B9:D9"/>
    <mergeCell ref="C20:D20"/>
    <mergeCell ref="C21:D21"/>
    <mergeCell ref="C15:D15"/>
    <mergeCell ref="C18:D18"/>
    <mergeCell ref="C19:D19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33"/>
  <sheetViews>
    <sheetView view="pageBreakPreview" zoomScale="90" zoomScaleNormal="88" zoomScaleSheetLayoutView="90" workbookViewId="0">
      <selection activeCell="P24" sqref="P24"/>
    </sheetView>
  </sheetViews>
  <sheetFormatPr defaultRowHeight="21.75" customHeight="1" x14ac:dyDescent="0.15"/>
  <cols>
    <col min="1" max="2" width="3.625" style="47" customWidth="1"/>
    <col min="3" max="3" width="8.25" style="47" customWidth="1"/>
    <col min="4" max="5" width="10.625" style="47" customWidth="1"/>
    <col min="6" max="6" width="11.625" style="47" customWidth="1"/>
    <col min="7" max="7" width="11.875" style="47" customWidth="1"/>
    <col min="8" max="8" width="12.625" style="47" customWidth="1"/>
    <col min="9" max="10" width="10.625" style="47" customWidth="1"/>
    <col min="11" max="11" width="11.875" style="47" customWidth="1"/>
    <col min="12" max="12" width="11.625" style="47" customWidth="1"/>
    <col min="13" max="13" width="11.75" style="47" customWidth="1"/>
    <col min="14" max="15" width="10.625" style="47" customWidth="1"/>
    <col min="16" max="53" width="12.625" style="16" customWidth="1"/>
    <col min="54" max="16384" width="9" style="16"/>
  </cols>
  <sheetData>
    <row r="1" spans="1:15" ht="13.5" x14ac:dyDescent="0.15">
      <c r="F1" s="35"/>
      <c r="G1" s="36"/>
    </row>
    <row r="2" spans="1:15" ht="13.5" x14ac:dyDescent="0.15">
      <c r="B2" s="35">
        <v>7</v>
      </c>
      <c r="C2" s="35" t="s">
        <v>122</v>
      </c>
      <c r="F2" s="38"/>
      <c r="G2" s="35"/>
    </row>
    <row r="3" spans="1:15" ht="13.5" x14ac:dyDescent="0.15">
      <c r="B3" s="35"/>
      <c r="C3" s="35" t="s">
        <v>123</v>
      </c>
      <c r="I3" s="40" t="s">
        <v>124</v>
      </c>
    </row>
    <row r="4" spans="1:15" s="17" customFormat="1" ht="20.100000000000001" customHeight="1" x14ac:dyDescent="0.15">
      <c r="A4" s="48"/>
      <c r="B4" s="294" t="s">
        <v>0</v>
      </c>
      <c r="C4" s="295"/>
      <c r="D4" s="348" t="s">
        <v>125</v>
      </c>
      <c r="E4" s="348" t="s">
        <v>126</v>
      </c>
      <c r="F4" s="348" t="s">
        <v>127</v>
      </c>
      <c r="G4" s="348" t="s">
        <v>128</v>
      </c>
      <c r="H4" s="348" t="s">
        <v>129</v>
      </c>
      <c r="I4" s="199" t="s">
        <v>130</v>
      </c>
      <c r="J4" s="48"/>
      <c r="K4" s="48"/>
      <c r="L4" s="48"/>
      <c r="M4" s="48"/>
      <c r="N4" s="48"/>
      <c r="O4" s="48"/>
    </row>
    <row r="5" spans="1:15" s="17" customFormat="1" ht="19.5" customHeight="1" x14ac:dyDescent="0.15">
      <c r="A5" s="48"/>
      <c r="B5" s="284"/>
      <c r="C5" s="298"/>
      <c r="D5" s="349"/>
      <c r="E5" s="349"/>
      <c r="F5" s="349"/>
      <c r="G5" s="349"/>
      <c r="H5" s="349"/>
      <c r="I5" s="72" t="s">
        <v>233</v>
      </c>
      <c r="J5" s="48"/>
      <c r="K5" s="48"/>
      <c r="L5" s="48"/>
      <c r="M5" s="48"/>
      <c r="N5" s="48"/>
      <c r="O5" s="48"/>
    </row>
    <row r="6" spans="1:15" s="19" customFormat="1" ht="11.25" x14ac:dyDescent="0.15">
      <c r="A6" s="73"/>
      <c r="B6" s="92"/>
      <c r="C6" s="93"/>
      <c r="D6" s="94" t="s">
        <v>110</v>
      </c>
      <c r="E6" s="94" t="s">
        <v>131</v>
      </c>
      <c r="F6" s="94" t="s">
        <v>242</v>
      </c>
      <c r="G6" s="94" t="s">
        <v>1</v>
      </c>
      <c r="H6" s="94" t="s">
        <v>1</v>
      </c>
      <c r="I6" s="97" t="s">
        <v>2</v>
      </c>
      <c r="J6" s="98"/>
      <c r="K6" s="98"/>
      <c r="L6" s="98"/>
      <c r="M6" s="98"/>
      <c r="N6" s="98"/>
      <c r="O6" s="98"/>
    </row>
    <row r="7" spans="1:15" s="17" customFormat="1" ht="20.100000000000001" customHeight="1" x14ac:dyDescent="0.15">
      <c r="A7" s="48"/>
      <c r="B7" s="339" t="s">
        <v>263</v>
      </c>
      <c r="C7" s="343"/>
      <c r="D7" s="150">
        <v>10502</v>
      </c>
      <c r="E7" s="150">
        <v>25449</v>
      </c>
      <c r="F7" s="150">
        <v>27918528</v>
      </c>
      <c r="G7" s="150">
        <v>153984360</v>
      </c>
      <c r="H7" s="150">
        <v>86435411</v>
      </c>
      <c r="I7" s="158">
        <v>5515</v>
      </c>
      <c r="J7" s="116"/>
      <c r="K7" s="116"/>
      <c r="L7" s="116"/>
      <c r="M7" s="116"/>
      <c r="N7" s="116"/>
      <c r="O7" s="116"/>
    </row>
    <row r="8" spans="1:15" s="17" customFormat="1" ht="20.100000000000001" customHeight="1" x14ac:dyDescent="0.15">
      <c r="A8" s="48"/>
      <c r="B8" s="339" t="s">
        <v>243</v>
      </c>
      <c r="C8" s="340"/>
      <c r="D8" s="150">
        <v>10547</v>
      </c>
      <c r="E8" s="150">
        <v>25429</v>
      </c>
      <c r="F8" s="150">
        <v>27876109</v>
      </c>
      <c r="G8" s="150">
        <v>150978332</v>
      </c>
      <c r="H8" s="150">
        <v>85017333</v>
      </c>
      <c r="I8" s="158">
        <v>5416</v>
      </c>
      <c r="J8" s="116"/>
      <c r="K8" s="116"/>
      <c r="L8" s="116"/>
      <c r="M8" s="116"/>
      <c r="N8" s="116"/>
      <c r="O8" s="116"/>
    </row>
    <row r="9" spans="1:15" s="17" customFormat="1" ht="20.100000000000001" customHeight="1" x14ac:dyDescent="0.15">
      <c r="A9" s="48"/>
      <c r="B9" s="339" t="s">
        <v>249</v>
      </c>
      <c r="C9" s="340"/>
      <c r="D9" s="150">
        <v>10509</v>
      </c>
      <c r="E9" s="150">
        <v>25432</v>
      </c>
      <c r="F9" s="150">
        <v>27840527</v>
      </c>
      <c r="G9" s="150">
        <v>148742966</v>
      </c>
      <c r="H9" s="150">
        <v>82984402</v>
      </c>
      <c r="I9" s="158">
        <v>5342.6778164077141</v>
      </c>
      <c r="J9" s="116"/>
      <c r="K9" s="116"/>
      <c r="L9" s="116"/>
      <c r="M9" s="116"/>
      <c r="N9" s="116"/>
      <c r="O9" s="116"/>
    </row>
    <row r="10" spans="1:15" s="17" customFormat="1" ht="20.100000000000001" customHeight="1" x14ac:dyDescent="0.15">
      <c r="A10" s="48"/>
      <c r="B10" s="344" t="s">
        <v>264</v>
      </c>
      <c r="C10" s="345"/>
      <c r="D10" s="151">
        <f t="shared" ref="D10" si="0">SUM(D11:D20)</f>
        <v>10525</v>
      </c>
      <c r="E10" s="151">
        <f>SUM(E11:E20)</f>
        <v>25565</v>
      </c>
      <c r="F10" s="151">
        <f t="shared" ref="F10:I10" si="1">SUM(F11:F20)</f>
        <v>27855453</v>
      </c>
      <c r="G10" s="151">
        <f t="shared" si="1"/>
        <v>147324325</v>
      </c>
      <c r="H10" s="151">
        <f t="shared" si="1"/>
        <v>82559890</v>
      </c>
      <c r="I10" s="151">
        <f t="shared" si="1"/>
        <v>531755</v>
      </c>
      <c r="J10" s="116"/>
      <c r="K10" s="116"/>
      <c r="L10" s="116"/>
      <c r="M10" s="116"/>
      <c r="N10" s="116"/>
      <c r="O10" s="116"/>
    </row>
    <row r="11" spans="1:15" s="17" customFormat="1" ht="20.100000000000001" customHeight="1" x14ac:dyDescent="0.15">
      <c r="A11" s="48"/>
      <c r="B11" s="346" t="s">
        <v>132</v>
      </c>
      <c r="C11" s="347"/>
      <c r="D11" s="150">
        <v>18</v>
      </c>
      <c r="E11" s="150">
        <v>46</v>
      </c>
      <c r="F11" s="150">
        <v>26527</v>
      </c>
      <c r="G11" s="150">
        <v>1871</v>
      </c>
      <c r="H11" s="150">
        <f>G11</f>
        <v>1871</v>
      </c>
      <c r="I11" s="158">
        <f>ROUND(G11*1000/F11,0)</f>
        <v>71</v>
      </c>
      <c r="J11" s="116"/>
      <c r="K11" s="116"/>
      <c r="L11" s="116"/>
      <c r="M11" s="116"/>
      <c r="N11" s="116"/>
      <c r="O11" s="116"/>
    </row>
    <row r="12" spans="1:15" s="17" customFormat="1" ht="20.100000000000001" customHeight="1" x14ac:dyDescent="0.15">
      <c r="A12" s="48"/>
      <c r="B12" s="346" t="s">
        <v>133</v>
      </c>
      <c r="C12" s="347"/>
      <c r="D12" s="150">
        <v>158</v>
      </c>
      <c r="E12" s="150">
        <v>460</v>
      </c>
      <c r="F12" s="150">
        <v>210217</v>
      </c>
      <c r="G12" s="150">
        <v>8972</v>
      </c>
      <c r="H12" s="150">
        <f>G12</f>
        <v>8972</v>
      </c>
      <c r="I12" s="158">
        <f t="shared" ref="I12:I20" si="2">ROUND(G12*1000/F12,0)</f>
        <v>43</v>
      </c>
      <c r="J12" s="116"/>
      <c r="K12" s="116"/>
      <c r="L12" s="116"/>
      <c r="M12" s="116"/>
      <c r="N12" s="116"/>
      <c r="O12" s="116"/>
    </row>
    <row r="13" spans="1:15" s="17" customFormat="1" ht="20.100000000000001" customHeight="1" x14ac:dyDescent="0.15">
      <c r="A13" s="48"/>
      <c r="B13" s="346" t="s">
        <v>134</v>
      </c>
      <c r="C13" s="347"/>
      <c r="D13" s="150">
        <v>8065</v>
      </c>
      <c r="E13" s="150">
        <v>16587</v>
      </c>
      <c r="F13" s="150">
        <v>6674967</v>
      </c>
      <c r="G13" s="150">
        <v>128706901</v>
      </c>
      <c r="H13" s="150">
        <v>69203851</v>
      </c>
      <c r="I13" s="158">
        <f t="shared" si="2"/>
        <v>19282</v>
      </c>
      <c r="J13" s="116"/>
      <c r="K13" s="116"/>
      <c r="L13" s="116"/>
      <c r="M13" s="116"/>
      <c r="N13" s="116"/>
      <c r="O13" s="116"/>
    </row>
    <row r="14" spans="1:15" s="17" customFormat="1" ht="20.100000000000001" customHeight="1" x14ac:dyDescent="0.15">
      <c r="A14" s="48"/>
      <c r="B14" s="346" t="s">
        <v>135</v>
      </c>
      <c r="C14" s="347"/>
      <c r="D14" s="150">
        <v>182</v>
      </c>
      <c r="E14" s="150">
        <v>314</v>
      </c>
      <c r="F14" s="150">
        <v>3281</v>
      </c>
      <c r="G14" s="150">
        <v>1631775</v>
      </c>
      <c r="H14" s="150">
        <f>G14</f>
        <v>1631775</v>
      </c>
      <c r="I14" s="158">
        <f t="shared" si="2"/>
        <v>497341</v>
      </c>
      <c r="J14" s="116"/>
      <c r="K14" s="116"/>
      <c r="L14" s="116"/>
      <c r="M14" s="116"/>
      <c r="N14" s="116"/>
      <c r="O14" s="116"/>
    </row>
    <row r="15" spans="1:15" s="17" customFormat="1" ht="20.100000000000001" customHeight="1" x14ac:dyDescent="0.15">
      <c r="A15" s="48"/>
      <c r="B15" s="346" t="s">
        <v>136</v>
      </c>
      <c r="C15" s="347"/>
      <c r="D15" s="150">
        <v>4</v>
      </c>
      <c r="E15" s="150">
        <v>13</v>
      </c>
      <c r="F15" s="150">
        <v>19370</v>
      </c>
      <c r="G15" s="150">
        <v>380</v>
      </c>
      <c r="H15" s="150">
        <f>G15</f>
        <v>380</v>
      </c>
      <c r="I15" s="158">
        <f t="shared" si="2"/>
        <v>20</v>
      </c>
      <c r="J15" s="116"/>
      <c r="K15" s="116"/>
      <c r="L15" s="116"/>
      <c r="M15" s="116"/>
      <c r="N15" s="116"/>
      <c r="O15" s="116"/>
    </row>
    <row r="16" spans="1:15" s="17" customFormat="1" ht="20.100000000000001" customHeight="1" x14ac:dyDescent="0.15">
      <c r="A16" s="48"/>
      <c r="B16" s="346" t="s">
        <v>137</v>
      </c>
      <c r="C16" s="347"/>
      <c r="D16" s="117">
        <v>1079</v>
      </c>
      <c r="E16" s="117">
        <v>4550</v>
      </c>
      <c r="F16" s="117">
        <v>13771665</v>
      </c>
      <c r="G16" s="117">
        <v>1307409</v>
      </c>
      <c r="H16" s="117">
        <v>981086</v>
      </c>
      <c r="I16" s="158">
        <f t="shared" si="2"/>
        <v>95</v>
      </c>
      <c r="J16" s="116"/>
      <c r="K16" s="116"/>
      <c r="L16" s="116"/>
      <c r="M16" s="116"/>
      <c r="N16" s="116"/>
      <c r="O16" s="116"/>
    </row>
    <row r="17" spans="1:15" s="17" customFormat="1" ht="20.100000000000001" customHeight="1" x14ac:dyDescent="0.15">
      <c r="A17" s="48"/>
      <c r="B17" s="346" t="s">
        <v>138</v>
      </c>
      <c r="C17" s="347"/>
      <c r="D17" s="150">
        <v>411</v>
      </c>
      <c r="E17" s="150">
        <v>1309</v>
      </c>
      <c r="F17" s="150">
        <v>2263249</v>
      </c>
      <c r="G17" s="150">
        <v>49534</v>
      </c>
      <c r="H17" s="117">
        <f t="shared" ref="H17" si="3">G17</f>
        <v>49534</v>
      </c>
      <c r="I17" s="158">
        <f t="shared" si="2"/>
        <v>22</v>
      </c>
      <c r="J17" s="116"/>
      <c r="K17" s="116"/>
      <c r="L17" s="116"/>
      <c r="M17" s="116"/>
      <c r="N17" s="116"/>
      <c r="O17" s="116"/>
    </row>
    <row r="18" spans="1:15" s="17" customFormat="1" ht="20.100000000000001" customHeight="1" x14ac:dyDescent="0.15">
      <c r="A18" s="48"/>
      <c r="B18" s="346" t="s">
        <v>139</v>
      </c>
      <c r="C18" s="347"/>
      <c r="D18" s="150">
        <v>11</v>
      </c>
      <c r="E18" s="150">
        <v>179</v>
      </c>
      <c r="F18" s="150">
        <v>3617617</v>
      </c>
      <c r="G18" s="150">
        <v>6949827</v>
      </c>
      <c r="H18" s="117">
        <v>4783930</v>
      </c>
      <c r="I18" s="158">
        <f t="shared" si="2"/>
        <v>1921</v>
      </c>
      <c r="J18" s="116"/>
      <c r="K18" s="116"/>
      <c r="L18" s="116"/>
      <c r="M18" s="116"/>
      <c r="N18" s="116"/>
      <c r="O18" s="116"/>
    </row>
    <row r="19" spans="1:15" s="17" customFormat="1" ht="20.100000000000001" customHeight="1" x14ac:dyDescent="0.15">
      <c r="A19" s="48"/>
      <c r="B19" s="346" t="s">
        <v>140</v>
      </c>
      <c r="C19" s="347"/>
      <c r="D19" s="143">
        <v>5</v>
      </c>
      <c r="E19" s="143">
        <v>492</v>
      </c>
      <c r="F19" s="143">
        <v>147024</v>
      </c>
      <c r="G19" s="143">
        <v>885248</v>
      </c>
      <c r="H19" s="117">
        <v>621483</v>
      </c>
      <c r="I19" s="158">
        <f t="shared" si="2"/>
        <v>6021</v>
      </c>
      <c r="J19" s="116"/>
      <c r="K19" s="116"/>
      <c r="L19" s="116"/>
      <c r="M19" s="116"/>
      <c r="N19" s="116"/>
      <c r="O19" s="116"/>
    </row>
    <row r="20" spans="1:15" s="17" customFormat="1" ht="20.100000000000001" customHeight="1" x14ac:dyDescent="0.15">
      <c r="A20" s="48"/>
      <c r="B20" s="350" t="s">
        <v>141</v>
      </c>
      <c r="C20" s="351"/>
      <c r="D20" s="153">
        <v>592</v>
      </c>
      <c r="E20" s="153">
        <v>1615</v>
      </c>
      <c r="F20" s="153">
        <v>1121536</v>
      </c>
      <c r="G20" s="153">
        <v>7782408</v>
      </c>
      <c r="H20" s="153">
        <v>5277008</v>
      </c>
      <c r="I20" s="153">
        <f t="shared" si="2"/>
        <v>6939</v>
      </c>
      <c r="J20" s="116"/>
      <c r="K20" s="116"/>
      <c r="L20" s="116"/>
      <c r="M20" s="116"/>
      <c r="N20" s="116"/>
      <c r="O20" s="116"/>
    </row>
    <row r="21" spans="1:15" ht="12" x14ac:dyDescent="0.15">
      <c r="B21" s="30"/>
      <c r="C21" s="30"/>
      <c r="D21" s="30"/>
      <c r="E21" s="99"/>
      <c r="F21" s="116"/>
      <c r="G21" s="116"/>
      <c r="H21" s="116"/>
      <c r="I21" s="100" t="s">
        <v>99</v>
      </c>
      <c r="J21" s="116"/>
      <c r="K21" s="30"/>
      <c r="L21" s="30"/>
      <c r="M21" s="30"/>
      <c r="N21" s="30"/>
      <c r="O21" s="30"/>
    </row>
    <row r="22" spans="1:15" ht="12" x14ac:dyDescent="0.15">
      <c r="B22" s="30"/>
      <c r="C22" s="30"/>
      <c r="D22" s="30"/>
      <c r="E22" s="30"/>
      <c r="F22" s="30"/>
      <c r="G22" s="30"/>
      <c r="H22" s="30"/>
      <c r="I22" s="30"/>
      <c r="J22" s="116"/>
      <c r="K22" s="30"/>
      <c r="L22" s="30"/>
      <c r="M22" s="30"/>
      <c r="N22" s="30"/>
      <c r="O22" s="30"/>
    </row>
    <row r="23" spans="1:15" ht="12" x14ac:dyDescent="0.15">
      <c r="B23" s="116"/>
      <c r="C23" s="116" t="s">
        <v>142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2" x14ac:dyDescent="0.15">
      <c r="B24" s="116"/>
      <c r="C24" s="116" t="s">
        <v>143</v>
      </c>
      <c r="D24" s="30"/>
      <c r="E24" s="30"/>
      <c r="F24" s="30"/>
      <c r="G24" s="30"/>
      <c r="H24" s="30"/>
      <c r="I24" s="91"/>
      <c r="J24" s="30"/>
      <c r="K24" s="30"/>
      <c r="L24" s="30"/>
      <c r="M24" s="30"/>
      <c r="N24" s="30"/>
      <c r="O24" s="101" t="s">
        <v>124</v>
      </c>
    </row>
    <row r="25" spans="1:15" s="17" customFormat="1" ht="20.100000000000001" customHeight="1" x14ac:dyDescent="0.15">
      <c r="A25" s="48"/>
      <c r="B25" s="335" t="s">
        <v>0</v>
      </c>
      <c r="C25" s="336"/>
      <c r="D25" s="275" t="s">
        <v>125</v>
      </c>
      <c r="E25" s="332" t="s">
        <v>144</v>
      </c>
      <c r="F25" s="332"/>
      <c r="G25" s="332"/>
      <c r="H25" s="333" t="s">
        <v>145</v>
      </c>
      <c r="I25" s="333"/>
      <c r="J25" s="333"/>
      <c r="K25" s="332" t="s">
        <v>146</v>
      </c>
      <c r="L25" s="332"/>
      <c r="M25" s="332"/>
      <c r="N25" s="333" t="s">
        <v>130</v>
      </c>
      <c r="O25" s="334"/>
    </row>
    <row r="26" spans="1:15" s="17" customFormat="1" ht="20.100000000000001" customHeight="1" x14ac:dyDescent="0.15">
      <c r="A26" s="48"/>
      <c r="B26" s="337"/>
      <c r="C26" s="338"/>
      <c r="D26" s="277"/>
      <c r="E26" s="226" t="s">
        <v>147</v>
      </c>
      <c r="F26" s="154" t="s">
        <v>148</v>
      </c>
      <c r="G26" s="154" t="s">
        <v>149</v>
      </c>
      <c r="H26" s="225" t="s">
        <v>147</v>
      </c>
      <c r="I26" s="154" t="s">
        <v>150</v>
      </c>
      <c r="J26" s="188" t="s">
        <v>151</v>
      </c>
      <c r="K26" s="226" t="s">
        <v>147</v>
      </c>
      <c r="L26" s="154" t="s">
        <v>152</v>
      </c>
      <c r="M26" s="154" t="s">
        <v>153</v>
      </c>
      <c r="N26" s="188" t="s">
        <v>154</v>
      </c>
      <c r="O26" s="154" t="s">
        <v>155</v>
      </c>
    </row>
    <row r="27" spans="1:15" s="19" customFormat="1" ht="11.25" x14ac:dyDescent="0.15">
      <c r="A27" s="73"/>
      <c r="B27" s="102"/>
      <c r="C27" s="103"/>
      <c r="D27" s="94" t="s">
        <v>110</v>
      </c>
      <c r="E27" s="414"/>
      <c r="F27" s="94"/>
      <c r="G27" s="94"/>
      <c r="H27" s="96" t="s">
        <v>234</v>
      </c>
      <c r="I27" s="94" t="s">
        <v>234</v>
      </c>
      <c r="J27" s="96" t="s">
        <v>234</v>
      </c>
      <c r="K27" s="94" t="s">
        <v>1</v>
      </c>
      <c r="L27" s="94" t="s">
        <v>1</v>
      </c>
      <c r="M27" s="94" t="s">
        <v>1</v>
      </c>
      <c r="N27" s="96" t="s">
        <v>2</v>
      </c>
      <c r="O27" s="94" t="s">
        <v>2</v>
      </c>
    </row>
    <row r="28" spans="1:15" s="17" customFormat="1" ht="20.100000000000001" customHeight="1" x14ac:dyDescent="0.15">
      <c r="A28" s="48"/>
      <c r="B28" s="339" t="s">
        <v>263</v>
      </c>
      <c r="C28" s="340"/>
      <c r="D28" s="150">
        <v>10666</v>
      </c>
      <c r="E28" s="151">
        <v>9712</v>
      </c>
      <c r="F28" s="150">
        <v>6886</v>
      </c>
      <c r="G28" s="150">
        <v>2826</v>
      </c>
      <c r="H28" s="415">
        <v>2749391</v>
      </c>
      <c r="I28" s="150">
        <v>791107</v>
      </c>
      <c r="J28" s="116">
        <v>1958284</v>
      </c>
      <c r="K28" s="416">
        <v>158918869</v>
      </c>
      <c r="L28" s="117">
        <v>18255328</v>
      </c>
      <c r="M28" s="117">
        <v>140663541</v>
      </c>
      <c r="N28" s="116">
        <v>23076</v>
      </c>
      <c r="O28" s="117">
        <v>71830</v>
      </c>
    </row>
    <row r="29" spans="1:15" s="17" customFormat="1" ht="20.100000000000001" customHeight="1" x14ac:dyDescent="0.15">
      <c r="A29" s="48"/>
      <c r="B29" s="339" t="s">
        <v>243</v>
      </c>
      <c r="C29" s="340"/>
      <c r="D29" s="150">
        <v>10730</v>
      </c>
      <c r="E29" s="151">
        <v>9705</v>
      </c>
      <c r="F29" s="150">
        <v>6874</v>
      </c>
      <c r="G29" s="150">
        <v>2831</v>
      </c>
      <c r="H29" s="415">
        <v>2747011</v>
      </c>
      <c r="I29" s="150">
        <v>790242</v>
      </c>
      <c r="J29" s="116">
        <v>1956769</v>
      </c>
      <c r="K29" s="416">
        <v>159706494</v>
      </c>
      <c r="L29" s="117">
        <v>18559308</v>
      </c>
      <c r="M29" s="117">
        <v>141147186</v>
      </c>
      <c r="N29" s="116">
        <v>23486</v>
      </c>
      <c r="O29" s="117">
        <v>72133</v>
      </c>
    </row>
    <row r="30" spans="1:15" s="17" customFormat="1" ht="20.100000000000001" customHeight="1" x14ac:dyDescent="0.15">
      <c r="A30" s="48"/>
      <c r="B30" s="339" t="s">
        <v>249</v>
      </c>
      <c r="C30" s="340"/>
      <c r="D30" s="150">
        <v>10556</v>
      </c>
      <c r="E30" s="151">
        <v>9665</v>
      </c>
      <c r="F30" s="150">
        <v>6833</v>
      </c>
      <c r="G30" s="150">
        <v>2832</v>
      </c>
      <c r="H30" s="415">
        <v>2768866</v>
      </c>
      <c r="I30" s="150">
        <v>785913</v>
      </c>
      <c r="J30" s="116">
        <v>1982953</v>
      </c>
      <c r="K30" s="416">
        <v>161261059</v>
      </c>
      <c r="L30" s="117">
        <v>17783193</v>
      </c>
      <c r="M30" s="117">
        <v>143477866</v>
      </c>
      <c r="N30" s="116">
        <v>22627</v>
      </c>
      <c r="O30" s="117">
        <v>72369</v>
      </c>
    </row>
    <row r="31" spans="1:15" s="17" customFormat="1" ht="20.100000000000001" customHeight="1" x14ac:dyDescent="0.15">
      <c r="A31" s="48"/>
      <c r="B31" s="341" t="s">
        <v>264</v>
      </c>
      <c r="C31" s="342"/>
      <c r="D31" s="221">
        <v>10482</v>
      </c>
      <c r="E31" s="221">
        <v>9693</v>
      </c>
      <c r="F31" s="221">
        <v>6849</v>
      </c>
      <c r="G31" s="221">
        <v>2844</v>
      </c>
      <c r="H31" s="235">
        <v>2761749</v>
      </c>
      <c r="I31" s="221">
        <v>785881</v>
      </c>
      <c r="J31" s="236">
        <v>1975868</v>
      </c>
      <c r="K31" s="237">
        <v>162460892</v>
      </c>
      <c r="L31" s="237">
        <v>18223109</v>
      </c>
      <c r="M31" s="237">
        <v>14237783</v>
      </c>
      <c r="N31" s="236">
        <v>23188</v>
      </c>
      <c r="O31" s="237">
        <v>73000</v>
      </c>
    </row>
    <row r="32" spans="1:15" s="9" customFormat="1" ht="11.25" x14ac:dyDescent="0.15">
      <c r="A32" s="75"/>
      <c r="B32" s="98"/>
      <c r="C32" s="329"/>
      <c r="D32" s="330"/>
      <c r="E32" s="330"/>
      <c r="F32" s="330"/>
      <c r="G32" s="330"/>
      <c r="H32" s="330"/>
      <c r="I32" s="98"/>
      <c r="J32" s="98"/>
      <c r="K32" s="104"/>
      <c r="L32" s="104"/>
      <c r="M32" s="104"/>
      <c r="N32" s="331" t="s">
        <v>99</v>
      </c>
      <c r="O32" s="331"/>
    </row>
    <row r="33" spans="5:10" ht="21.75" customHeight="1" x14ac:dyDescent="0.15">
      <c r="E33" s="48"/>
      <c r="G33" s="48"/>
      <c r="H33" s="48"/>
      <c r="J33" s="48"/>
    </row>
  </sheetData>
  <mergeCells count="32">
    <mergeCell ref="B17:C17"/>
    <mergeCell ref="B18:C18"/>
    <mergeCell ref="B19:C19"/>
    <mergeCell ref="B20:C20"/>
    <mergeCell ref="B12:C12"/>
    <mergeCell ref="B13:C13"/>
    <mergeCell ref="B14:C14"/>
    <mergeCell ref="B15:C15"/>
    <mergeCell ref="B16:C16"/>
    <mergeCell ref="H4:H5"/>
    <mergeCell ref="B4:C5"/>
    <mergeCell ref="D4:D5"/>
    <mergeCell ref="E4:E5"/>
    <mergeCell ref="F4:F5"/>
    <mergeCell ref="G4:G5"/>
    <mergeCell ref="B7:C7"/>
    <mergeCell ref="B8:C8"/>
    <mergeCell ref="B9:C9"/>
    <mergeCell ref="B10:C10"/>
    <mergeCell ref="B11:C11"/>
    <mergeCell ref="C32:H32"/>
    <mergeCell ref="N32:O32"/>
    <mergeCell ref="K25:M25"/>
    <mergeCell ref="N25:O25"/>
    <mergeCell ref="E25:G25"/>
    <mergeCell ref="H25:J25"/>
    <mergeCell ref="B25:C26"/>
    <mergeCell ref="D25:D26"/>
    <mergeCell ref="B28:C28"/>
    <mergeCell ref="B29:C29"/>
    <mergeCell ref="B30:C30"/>
    <mergeCell ref="B31:C31"/>
  </mergeCells>
  <phoneticPr fontId="2"/>
  <pageMargins left="0.39370078740157483" right="0.39370078740157483" top="0.39370078740157483" bottom="0.78740157480314965" header="0.39370078740157483" footer="0.51181102362204722"/>
  <pageSetup paperSize="9" scale="93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33"/>
  <sheetViews>
    <sheetView view="pageBreakPreview" zoomScale="85" zoomScaleNormal="80" zoomScaleSheetLayoutView="85" workbookViewId="0">
      <selection activeCell="E4" sqref="E4"/>
    </sheetView>
  </sheetViews>
  <sheetFormatPr defaultRowHeight="21" customHeight="1" x14ac:dyDescent="0.15"/>
  <cols>
    <col min="1" max="3" width="3.625" style="71" customWidth="1"/>
    <col min="4" max="4" width="19.625" style="71" customWidth="1"/>
    <col min="5" max="7" width="23.625" style="71" customWidth="1"/>
    <col min="8" max="8" width="9" style="13"/>
    <col min="9" max="9" width="10.5" style="13" bestFit="1" customWidth="1"/>
    <col min="10" max="10" width="12.75" style="13" bestFit="1" customWidth="1"/>
    <col min="11" max="16384" width="9" style="13"/>
  </cols>
  <sheetData>
    <row r="1" spans="1:7" ht="14.25" x14ac:dyDescent="0.15"/>
    <row r="2" spans="1:7" ht="14.25" x14ac:dyDescent="0.15"/>
    <row r="3" spans="1:7" s="2" customFormat="1" ht="13.5" x14ac:dyDescent="0.15">
      <c r="A3" s="36"/>
      <c r="B3" s="43"/>
      <c r="C3" s="35" t="s">
        <v>156</v>
      </c>
      <c r="D3" s="35"/>
      <c r="E3" s="36"/>
      <c r="F3" s="36"/>
      <c r="G3" s="40" t="s">
        <v>157</v>
      </c>
    </row>
    <row r="4" spans="1:7" ht="21" customHeight="1" x14ac:dyDescent="0.15">
      <c r="B4" s="356" t="s">
        <v>0</v>
      </c>
      <c r="C4" s="357"/>
      <c r="D4" s="357"/>
      <c r="E4" s="41" t="s">
        <v>158</v>
      </c>
      <c r="F4" s="41" t="s">
        <v>159</v>
      </c>
      <c r="G4" s="88" t="s">
        <v>146</v>
      </c>
    </row>
    <row r="5" spans="1:7" ht="14.25" x14ac:dyDescent="0.15">
      <c r="B5" s="183"/>
      <c r="C5" s="184"/>
      <c r="D5" s="184"/>
      <c r="E5" s="105"/>
      <c r="F5" s="94" t="s">
        <v>242</v>
      </c>
      <c r="G5" s="97" t="s">
        <v>1</v>
      </c>
    </row>
    <row r="6" spans="1:7" ht="21" customHeight="1" x14ac:dyDescent="0.15">
      <c r="B6" s="268" t="s">
        <v>265</v>
      </c>
      <c r="C6" s="269"/>
      <c r="D6" s="269"/>
      <c r="E6" s="131">
        <v>9712</v>
      </c>
      <c r="F6" s="131">
        <v>2749391</v>
      </c>
      <c r="G6" s="209">
        <v>158918869</v>
      </c>
    </row>
    <row r="7" spans="1:7" ht="21" customHeight="1" x14ac:dyDescent="0.15">
      <c r="B7" s="268" t="s">
        <v>250</v>
      </c>
      <c r="C7" s="269"/>
      <c r="D7" s="269"/>
      <c r="E7" s="131">
        <v>9705</v>
      </c>
      <c r="F7" s="131">
        <v>2747011</v>
      </c>
      <c r="G7" s="209">
        <v>159706494</v>
      </c>
    </row>
    <row r="8" spans="1:7" ht="21" customHeight="1" x14ac:dyDescent="0.15">
      <c r="B8" s="268" t="s">
        <v>266</v>
      </c>
      <c r="C8" s="269"/>
      <c r="D8" s="269"/>
      <c r="E8" s="131">
        <v>9665</v>
      </c>
      <c r="F8" s="131">
        <v>2768866</v>
      </c>
      <c r="G8" s="209">
        <v>161261059</v>
      </c>
    </row>
    <row r="9" spans="1:7" ht="21" customHeight="1" x14ac:dyDescent="0.15">
      <c r="B9" s="358" t="s">
        <v>267</v>
      </c>
      <c r="C9" s="359"/>
      <c r="D9" s="359"/>
      <c r="E9" s="129">
        <v>9693</v>
      </c>
      <c r="F9" s="129">
        <v>2761749</v>
      </c>
      <c r="G9" s="204">
        <v>162460892</v>
      </c>
    </row>
    <row r="10" spans="1:7" ht="21" customHeight="1" x14ac:dyDescent="0.15">
      <c r="B10" s="183"/>
      <c r="C10" s="184"/>
      <c r="D10" s="184" t="s">
        <v>160</v>
      </c>
      <c r="E10" s="131">
        <v>6849</v>
      </c>
      <c r="F10" s="131">
        <v>785881</v>
      </c>
      <c r="G10" s="131">
        <v>18223109</v>
      </c>
    </row>
    <row r="11" spans="1:7" ht="21" customHeight="1" x14ac:dyDescent="0.15">
      <c r="B11" s="183"/>
      <c r="C11" s="184"/>
      <c r="D11" s="184" t="s">
        <v>149</v>
      </c>
      <c r="E11" s="131">
        <v>2844</v>
      </c>
      <c r="F11" s="131">
        <v>1975868</v>
      </c>
      <c r="G11" s="131">
        <v>144237783</v>
      </c>
    </row>
    <row r="12" spans="1:7" s="15" customFormat="1" ht="21" customHeight="1" x14ac:dyDescent="0.15">
      <c r="A12" s="78"/>
      <c r="B12" s="238"/>
      <c r="C12" s="239"/>
      <c r="D12" s="239"/>
      <c r="E12" s="232"/>
      <c r="F12" s="232"/>
      <c r="G12" s="240"/>
    </row>
    <row r="13" spans="1:7" s="15" customFormat="1" ht="21" customHeight="1" x14ac:dyDescent="0.15">
      <c r="A13" s="78"/>
      <c r="B13" s="354" t="s">
        <v>161</v>
      </c>
      <c r="C13" s="355"/>
      <c r="D13" s="355"/>
      <c r="E13" s="232"/>
      <c r="F13" s="232"/>
      <c r="G13" s="240"/>
    </row>
    <row r="14" spans="1:7" ht="21" customHeight="1" x14ac:dyDescent="0.15">
      <c r="B14" s="181"/>
      <c r="C14" s="316" t="s">
        <v>162</v>
      </c>
      <c r="D14" s="316"/>
      <c r="E14" s="131">
        <v>4446</v>
      </c>
      <c r="F14" s="131">
        <v>474006</v>
      </c>
      <c r="G14" s="209">
        <v>12274737</v>
      </c>
    </row>
    <row r="15" spans="1:7" ht="21" customHeight="1" x14ac:dyDescent="0.15">
      <c r="B15" s="202"/>
      <c r="C15" s="316" t="s">
        <v>163</v>
      </c>
      <c r="D15" s="316"/>
      <c r="E15" s="131">
        <v>323</v>
      </c>
      <c r="F15" s="131">
        <v>55116</v>
      </c>
      <c r="G15" s="209">
        <v>1533968</v>
      </c>
    </row>
    <row r="16" spans="1:7" ht="21" customHeight="1" x14ac:dyDescent="0.15">
      <c r="B16" s="202"/>
      <c r="C16" s="316" t="s">
        <v>164</v>
      </c>
      <c r="D16" s="316"/>
      <c r="E16" s="131">
        <v>448</v>
      </c>
      <c r="F16" s="131">
        <v>62115</v>
      </c>
      <c r="G16" s="209">
        <v>896726</v>
      </c>
    </row>
    <row r="17" spans="1:7" ht="21" customHeight="1" x14ac:dyDescent="0.15">
      <c r="B17" s="202"/>
      <c r="C17" s="316" t="s">
        <v>165</v>
      </c>
      <c r="D17" s="316"/>
      <c r="E17" s="131">
        <v>880</v>
      </c>
      <c r="F17" s="131">
        <v>153085</v>
      </c>
      <c r="G17" s="209">
        <v>2675934</v>
      </c>
    </row>
    <row r="18" spans="1:7" ht="21" customHeight="1" x14ac:dyDescent="0.15">
      <c r="B18" s="181"/>
      <c r="C18" s="316" t="s">
        <v>166</v>
      </c>
      <c r="D18" s="316"/>
      <c r="E18" s="131">
        <v>219</v>
      </c>
      <c r="F18" s="131">
        <v>22486</v>
      </c>
      <c r="G18" s="209">
        <v>627882</v>
      </c>
    </row>
    <row r="19" spans="1:7" ht="21" customHeight="1" x14ac:dyDescent="0.15">
      <c r="B19" s="202"/>
      <c r="C19" s="316" t="s">
        <v>167</v>
      </c>
      <c r="D19" s="316"/>
      <c r="E19" s="131">
        <v>533</v>
      </c>
      <c r="F19" s="131">
        <v>19073</v>
      </c>
      <c r="G19" s="209">
        <v>213862</v>
      </c>
    </row>
    <row r="20" spans="1:7" s="2" customFormat="1" ht="21" customHeight="1" x14ac:dyDescent="0.15">
      <c r="A20" s="36"/>
      <c r="B20" s="202"/>
      <c r="C20" s="203"/>
      <c r="D20" s="203"/>
      <c r="E20" s="241"/>
      <c r="F20" s="241"/>
      <c r="G20" s="242"/>
    </row>
    <row r="21" spans="1:7" s="15" customFormat="1" ht="21" customHeight="1" x14ac:dyDescent="0.15">
      <c r="A21" s="78"/>
      <c r="B21" s="354" t="s">
        <v>168</v>
      </c>
      <c r="C21" s="355"/>
      <c r="D21" s="355"/>
      <c r="E21" s="232"/>
      <c r="F21" s="232"/>
      <c r="G21" s="232"/>
    </row>
    <row r="22" spans="1:7" ht="21" customHeight="1" x14ac:dyDescent="0.15">
      <c r="B22" s="181"/>
      <c r="C22" s="316" t="s">
        <v>169</v>
      </c>
      <c r="D22" s="316"/>
      <c r="E22" s="137">
        <v>279</v>
      </c>
      <c r="F22" s="137">
        <v>153155</v>
      </c>
      <c r="G22" s="243">
        <v>11808100</v>
      </c>
    </row>
    <row r="23" spans="1:7" ht="21" customHeight="1" x14ac:dyDescent="0.15">
      <c r="B23" s="181"/>
      <c r="C23" s="316" t="s">
        <v>170</v>
      </c>
      <c r="D23" s="316"/>
      <c r="E23" s="131">
        <v>994</v>
      </c>
      <c r="F23" s="131">
        <v>628323</v>
      </c>
      <c r="G23" s="209">
        <v>39807073</v>
      </c>
    </row>
    <row r="24" spans="1:7" ht="21" customHeight="1" x14ac:dyDescent="0.15">
      <c r="B24" s="181"/>
      <c r="C24" s="316" t="s">
        <v>171</v>
      </c>
      <c r="D24" s="316"/>
      <c r="E24" s="131">
        <v>634</v>
      </c>
      <c r="F24" s="131">
        <v>1050183</v>
      </c>
      <c r="G24" s="209">
        <v>84511407</v>
      </c>
    </row>
    <row r="25" spans="1:7" ht="21" customHeight="1" x14ac:dyDescent="0.15">
      <c r="B25" s="244"/>
      <c r="C25" s="352" t="s">
        <v>167</v>
      </c>
      <c r="D25" s="353"/>
      <c r="E25" s="245">
        <v>937</v>
      </c>
      <c r="F25" s="245">
        <v>144207</v>
      </c>
      <c r="G25" s="246">
        <v>8111203</v>
      </c>
    </row>
    <row r="26" spans="1:7" ht="14.25" x14ac:dyDescent="0.15">
      <c r="B26" s="47"/>
      <c r="C26" s="47"/>
      <c r="D26" s="47"/>
      <c r="E26" s="47"/>
      <c r="F26" s="47"/>
      <c r="G26" s="208" t="s">
        <v>99</v>
      </c>
    </row>
    <row r="27" spans="1:7" ht="21" customHeight="1" x14ac:dyDescent="0.15">
      <c r="B27" s="47"/>
      <c r="C27" s="47"/>
      <c r="D27" s="47"/>
      <c r="E27" s="47"/>
      <c r="F27" s="47"/>
      <c r="G27" s="47"/>
    </row>
    <row r="28" spans="1:7" ht="21" customHeight="1" x14ac:dyDescent="0.15">
      <c r="B28" s="47"/>
      <c r="C28" s="47"/>
      <c r="D28" s="47"/>
      <c r="E28" s="47"/>
      <c r="F28" s="47"/>
      <c r="G28" s="47"/>
    </row>
    <row r="29" spans="1:7" ht="21" customHeight="1" x14ac:dyDescent="0.15">
      <c r="B29" s="47"/>
      <c r="C29" s="47"/>
      <c r="D29" s="47"/>
      <c r="E29" s="47"/>
      <c r="F29" s="47"/>
      <c r="G29" s="47"/>
    </row>
    <row r="30" spans="1:7" ht="21" customHeight="1" x14ac:dyDescent="0.15">
      <c r="B30" s="47"/>
      <c r="C30" s="47"/>
      <c r="D30" s="47"/>
      <c r="E30" s="47"/>
      <c r="F30" s="47"/>
      <c r="G30" s="47"/>
    </row>
    <row r="31" spans="1:7" ht="21" customHeight="1" x14ac:dyDescent="0.15">
      <c r="B31" s="47"/>
      <c r="C31" s="47"/>
      <c r="D31" s="47"/>
      <c r="E31" s="47"/>
      <c r="F31" s="47"/>
      <c r="G31" s="47"/>
    </row>
    <row r="32" spans="1:7" ht="21" customHeight="1" x14ac:dyDescent="0.15">
      <c r="B32" s="47"/>
      <c r="C32" s="47"/>
      <c r="D32" s="47"/>
      <c r="E32" s="47"/>
      <c r="F32" s="47"/>
      <c r="G32" s="47"/>
    </row>
    <row r="33" spans="2:7" ht="21" customHeight="1" x14ac:dyDescent="0.15">
      <c r="B33" s="47"/>
      <c r="C33" s="47"/>
      <c r="D33" s="47"/>
      <c r="E33" s="47"/>
      <c r="F33" s="47"/>
      <c r="G33" s="47"/>
    </row>
    <row r="34" spans="2:7" ht="21" customHeight="1" x14ac:dyDescent="0.15">
      <c r="B34" s="47"/>
      <c r="C34" s="47"/>
      <c r="D34" s="47"/>
      <c r="E34" s="47"/>
      <c r="F34" s="47"/>
      <c r="G34" s="47"/>
    </row>
    <row r="35" spans="2:7" ht="21" customHeight="1" x14ac:dyDescent="0.15">
      <c r="B35" s="47"/>
      <c r="C35" s="47"/>
      <c r="D35" s="47"/>
      <c r="E35" s="47"/>
      <c r="F35" s="47"/>
      <c r="G35" s="47"/>
    </row>
    <row r="36" spans="2:7" ht="21" customHeight="1" x14ac:dyDescent="0.15">
      <c r="B36" s="47"/>
      <c r="C36" s="47"/>
      <c r="D36" s="47"/>
      <c r="E36" s="47"/>
      <c r="F36" s="47"/>
      <c r="G36" s="47"/>
    </row>
    <row r="37" spans="2:7" ht="21" customHeight="1" x14ac:dyDescent="0.15">
      <c r="B37" s="47"/>
      <c r="C37" s="47"/>
      <c r="D37" s="47"/>
      <c r="E37" s="47"/>
      <c r="F37" s="47"/>
      <c r="G37" s="47"/>
    </row>
    <row r="38" spans="2:7" ht="21" customHeight="1" x14ac:dyDescent="0.15">
      <c r="B38" s="47"/>
      <c r="C38" s="47"/>
      <c r="D38" s="47"/>
      <c r="E38" s="47"/>
      <c r="F38" s="47"/>
      <c r="G38" s="47"/>
    </row>
    <row r="39" spans="2:7" ht="21" customHeight="1" x14ac:dyDescent="0.15">
      <c r="B39" s="47"/>
      <c r="C39" s="47"/>
      <c r="D39" s="47"/>
      <c r="E39" s="47"/>
      <c r="F39" s="47"/>
      <c r="G39" s="47"/>
    </row>
    <row r="40" spans="2:7" ht="21" customHeight="1" x14ac:dyDescent="0.15">
      <c r="B40" s="47"/>
      <c r="C40" s="47"/>
      <c r="D40" s="47"/>
      <c r="E40" s="47"/>
      <c r="F40" s="47"/>
      <c r="G40" s="47"/>
    </row>
    <row r="41" spans="2:7" ht="21" customHeight="1" x14ac:dyDescent="0.15">
      <c r="B41" s="47"/>
      <c r="C41" s="47"/>
      <c r="D41" s="47"/>
      <c r="E41" s="47"/>
      <c r="F41" s="47"/>
      <c r="G41" s="47"/>
    </row>
    <row r="42" spans="2:7" ht="21" customHeight="1" x14ac:dyDescent="0.15">
      <c r="B42" s="47"/>
      <c r="C42" s="47"/>
      <c r="D42" s="47"/>
      <c r="E42" s="47"/>
      <c r="F42" s="47"/>
      <c r="G42" s="47"/>
    </row>
    <row r="43" spans="2:7" ht="21" customHeight="1" x14ac:dyDescent="0.15">
      <c r="B43" s="47"/>
      <c r="C43" s="47"/>
      <c r="D43" s="47"/>
      <c r="E43" s="47"/>
      <c r="F43" s="47"/>
      <c r="G43" s="47"/>
    </row>
    <row r="44" spans="2:7" ht="21" customHeight="1" x14ac:dyDescent="0.15">
      <c r="B44" s="47"/>
      <c r="C44" s="47"/>
      <c r="D44" s="47"/>
      <c r="E44" s="47"/>
      <c r="F44" s="47"/>
      <c r="G44" s="47"/>
    </row>
    <row r="45" spans="2:7" ht="21" customHeight="1" x14ac:dyDescent="0.15">
      <c r="B45" s="47"/>
      <c r="C45" s="47"/>
      <c r="D45" s="47"/>
      <c r="E45" s="47"/>
      <c r="F45" s="47"/>
      <c r="G45" s="47"/>
    </row>
    <row r="46" spans="2:7" ht="21" customHeight="1" x14ac:dyDescent="0.15">
      <c r="B46" s="47"/>
      <c r="C46" s="47"/>
      <c r="D46" s="47"/>
      <c r="E46" s="47"/>
      <c r="F46" s="47"/>
      <c r="G46" s="47"/>
    </row>
    <row r="47" spans="2:7" ht="21" customHeight="1" x14ac:dyDescent="0.15">
      <c r="B47" s="47"/>
      <c r="C47" s="47"/>
      <c r="D47" s="47"/>
      <c r="E47" s="47"/>
      <c r="F47" s="47"/>
      <c r="G47" s="47"/>
    </row>
    <row r="48" spans="2:7" ht="21" customHeight="1" x14ac:dyDescent="0.15">
      <c r="B48" s="47"/>
      <c r="C48" s="47"/>
      <c r="D48" s="47"/>
      <c r="E48" s="47"/>
      <c r="F48" s="47"/>
      <c r="G48" s="47"/>
    </row>
    <row r="49" spans="2:7" ht="21" customHeight="1" x14ac:dyDescent="0.15">
      <c r="B49" s="47"/>
      <c r="C49" s="47"/>
      <c r="D49" s="47"/>
      <c r="E49" s="47"/>
      <c r="F49" s="47"/>
      <c r="G49" s="47"/>
    </row>
    <row r="50" spans="2:7" ht="21" customHeight="1" x14ac:dyDescent="0.15">
      <c r="B50" s="47"/>
      <c r="C50" s="47"/>
      <c r="D50" s="47"/>
      <c r="E50" s="47"/>
      <c r="F50" s="47"/>
      <c r="G50" s="47"/>
    </row>
    <row r="51" spans="2:7" ht="21" customHeight="1" x14ac:dyDescent="0.15">
      <c r="B51" s="47"/>
      <c r="C51" s="47"/>
      <c r="D51" s="47"/>
      <c r="E51" s="47"/>
      <c r="F51" s="47"/>
      <c r="G51" s="47"/>
    </row>
    <row r="52" spans="2:7" ht="21" customHeight="1" x14ac:dyDescent="0.15">
      <c r="B52" s="47"/>
      <c r="C52" s="47"/>
      <c r="D52" s="47"/>
      <c r="E52" s="47"/>
      <c r="F52" s="47"/>
      <c r="G52" s="47"/>
    </row>
    <row r="53" spans="2:7" ht="21" customHeight="1" x14ac:dyDescent="0.15">
      <c r="B53" s="47"/>
      <c r="C53" s="47"/>
      <c r="D53" s="47"/>
      <c r="E53" s="47"/>
      <c r="F53" s="47"/>
      <c r="G53" s="47"/>
    </row>
    <row r="54" spans="2:7" ht="21" customHeight="1" x14ac:dyDescent="0.15">
      <c r="B54" s="47"/>
      <c r="C54" s="47"/>
      <c r="D54" s="47"/>
      <c r="E54" s="47"/>
      <c r="F54" s="47"/>
      <c r="G54" s="47"/>
    </row>
    <row r="55" spans="2:7" ht="21" customHeight="1" x14ac:dyDescent="0.15">
      <c r="B55" s="47"/>
      <c r="C55" s="47"/>
      <c r="D55" s="47"/>
      <c r="E55" s="47"/>
      <c r="F55" s="47"/>
      <c r="G55" s="47"/>
    </row>
    <row r="56" spans="2:7" ht="21" customHeight="1" x14ac:dyDescent="0.15">
      <c r="B56" s="47"/>
      <c r="C56" s="47"/>
      <c r="D56" s="47"/>
      <c r="E56" s="47"/>
      <c r="F56" s="47"/>
      <c r="G56" s="47"/>
    </row>
    <row r="57" spans="2:7" ht="21" customHeight="1" x14ac:dyDescent="0.15">
      <c r="B57" s="47"/>
      <c r="C57" s="47"/>
      <c r="D57" s="47"/>
      <c r="E57" s="47"/>
      <c r="F57" s="47"/>
      <c r="G57" s="47"/>
    </row>
    <row r="58" spans="2:7" ht="21" customHeight="1" x14ac:dyDescent="0.15">
      <c r="B58" s="47"/>
      <c r="C58" s="47"/>
      <c r="D58" s="47"/>
      <c r="E58" s="47"/>
      <c r="F58" s="47"/>
      <c r="G58" s="47"/>
    </row>
    <row r="59" spans="2:7" ht="21" customHeight="1" x14ac:dyDescent="0.15">
      <c r="B59" s="47"/>
      <c r="C59" s="47"/>
      <c r="D59" s="47"/>
      <c r="E59" s="47"/>
      <c r="F59" s="47"/>
      <c r="G59" s="47"/>
    </row>
    <row r="60" spans="2:7" ht="21" customHeight="1" x14ac:dyDescent="0.15">
      <c r="B60" s="47"/>
      <c r="C60" s="47"/>
      <c r="D60" s="47"/>
      <c r="E60" s="47"/>
      <c r="F60" s="47"/>
      <c r="G60" s="47"/>
    </row>
    <row r="61" spans="2:7" ht="21" customHeight="1" x14ac:dyDescent="0.15">
      <c r="B61" s="47"/>
      <c r="C61" s="47"/>
      <c r="D61" s="47"/>
      <c r="E61" s="47"/>
      <c r="F61" s="47"/>
      <c r="G61" s="47"/>
    </row>
    <row r="62" spans="2:7" ht="21" customHeight="1" x14ac:dyDescent="0.15">
      <c r="B62" s="47"/>
      <c r="C62" s="47"/>
      <c r="D62" s="47"/>
      <c r="E62" s="47"/>
      <c r="F62" s="47"/>
      <c r="G62" s="47"/>
    </row>
    <row r="63" spans="2:7" ht="21" customHeight="1" x14ac:dyDescent="0.15">
      <c r="B63" s="47"/>
      <c r="C63" s="47"/>
      <c r="D63" s="47"/>
      <c r="E63" s="47"/>
      <c r="F63" s="47"/>
      <c r="G63" s="47"/>
    </row>
    <row r="64" spans="2:7" ht="21" customHeight="1" x14ac:dyDescent="0.15">
      <c r="B64" s="47"/>
      <c r="C64" s="47"/>
      <c r="D64" s="47"/>
      <c r="E64" s="47"/>
      <c r="F64" s="47"/>
      <c r="G64" s="47"/>
    </row>
    <row r="65" spans="2:7" ht="21" customHeight="1" x14ac:dyDescent="0.15">
      <c r="B65" s="47"/>
      <c r="C65" s="47"/>
      <c r="D65" s="47"/>
      <c r="E65" s="47"/>
      <c r="F65" s="47"/>
      <c r="G65" s="47"/>
    </row>
    <row r="66" spans="2:7" ht="21" customHeight="1" x14ac:dyDescent="0.15">
      <c r="B66" s="47"/>
      <c r="C66" s="47"/>
      <c r="D66" s="47"/>
      <c r="E66" s="47"/>
      <c r="F66" s="47"/>
      <c r="G66" s="47"/>
    </row>
    <row r="67" spans="2:7" ht="21" customHeight="1" x14ac:dyDescent="0.15">
      <c r="B67" s="47"/>
      <c r="C67" s="47"/>
      <c r="D67" s="47"/>
      <c r="E67" s="47"/>
      <c r="F67" s="47"/>
      <c r="G67" s="47"/>
    </row>
    <row r="68" spans="2:7" ht="21" customHeight="1" x14ac:dyDescent="0.15">
      <c r="B68" s="47"/>
      <c r="C68" s="47"/>
      <c r="D68" s="47"/>
      <c r="E68" s="47"/>
      <c r="F68" s="47"/>
      <c r="G68" s="47"/>
    </row>
    <row r="69" spans="2:7" ht="21" customHeight="1" x14ac:dyDescent="0.15">
      <c r="B69" s="47"/>
      <c r="C69" s="47"/>
      <c r="D69" s="47"/>
      <c r="E69" s="47"/>
      <c r="F69" s="47"/>
      <c r="G69" s="47"/>
    </row>
    <row r="70" spans="2:7" ht="21" customHeight="1" x14ac:dyDescent="0.15">
      <c r="B70" s="47"/>
      <c r="C70" s="47"/>
      <c r="D70" s="47"/>
      <c r="E70" s="47"/>
      <c r="F70" s="47"/>
      <c r="G70" s="47"/>
    </row>
    <row r="71" spans="2:7" ht="21" customHeight="1" x14ac:dyDescent="0.15">
      <c r="B71" s="47"/>
      <c r="C71" s="47"/>
      <c r="D71" s="47"/>
      <c r="E71" s="47"/>
      <c r="F71" s="47"/>
      <c r="G71" s="47"/>
    </row>
    <row r="72" spans="2:7" ht="21" customHeight="1" x14ac:dyDescent="0.15">
      <c r="B72" s="47"/>
      <c r="C72" s="47"/>
      <c r="D72" s="47"/>
      <c r="E72" s="47"/>
      <c r="F72" s="47"/>
      <c r="G72" s="47"/>
    </row>
    <row r="73" spans="2:7" ht="21" customHeight="1" x14ac:dyDescent="0.15">
      <c r="B73" s="47"/>
      <c r="C73" s="47"/>
      <c r="D73" s="47"/>
      <c r="E73" s="47"/>
      <c r="F73" s="47"/>
      <c r="G73" s="47"/>
    </row>
    <row r="74" spans="2:7" ht="21" customHeight="1" x14ac:dyDescent="0.15">
      <c r="B74" s="47"/>
      <c r="C74" s="47"/>
      <c r="D74" s="47"/>
      <c r="E74" s="47"/>
      <c r="F74" s="47"/>
      <c r="G74" s="47"/>
    </row>
    <row r="75" spans="2:7" ht="21" customHeight="1" x14ac:dyDescent="0.15">
      <c r="B75" s="47"/>
      <c r="C75" s="47"/>
      <c r="D75" s="47"/>
      <c r="E75" s="47"/>
      <c r="F75" s="47"/>
      <c r="G75" s="47"/>
    </row>
    <row r="76" spans="2:7" ht="21" customHeight="1" x14ac:dyDescent="0.15">
      <c r="B76" s="47"/>
      <c r="C76" s="47"/>
      <c r="D76" s="47"/>
      <c r="E76" s="47"/>
      <c r="F76" s="47"/>
      <c r="G76" s="47"/>
    </row>
    <row r="77" spans="2:7" ht="21" customHeight="1" x14ac:dyDescent="0.15">
      <c r="B77" s="47"/>
      <c r="C77" s="47"/>
      <c r="D77" s="47"/>
      <c r="E77" s="47"/>
      <c r="F77" s="47"/>
      <c r="G77" s="47"/>
    </row>
    <row r="78" spans="2:7" ht="21" customHeight="1" x14ac:dyDescent="0.15">
      <c r="B78" s="47"/>
      <c r="C78" s="47"/>
      <c r="D78" s="47"/>
      <c r="E78" s="47"/>
      <c r="F78" s="47"/>
      <c r="G78" s="47"/>
    </row>
    <row r="79" spans="2:7" ht="21" customHeight="1" x14ac:dyDescent="0.15">
      <c r="B79" s="47"/>
      <c r="C79" s="47"/>
      <c r="D79" s="47"/>
      <c r="E79" s="47"/>
      <c r="F79" s="47"/>
      <c r="G79" s="47"/>
    </row>
    <row r="80" spans="2:7" ht="21" customHeight="1" x14ac:dyDescent="0.15">
      <c r="B80" s="47"/>
      <c r="C80" s="47"/>
      <c r="D80" s="47"/>
      <c r="E80" s="47"/>
      <c r="F80" s="47"/>
      <c r="G80" s="47"/>
    </row>
    <row r="81" spans="2:7" ht="21" customHeight="1" x14ac:dyDescent="0.15">
      <c r="B81" s="47"/>
      <c r="C81" s="47"/>
      <c r="D81" s="47"/>
      <c r="E81" s="47"/>
      <c r="F81" s="47"/>
      <c r="G81" s="47"/>
    </row>
    <row r="82" spans="2:7" ht="21" customHeight="1" x14ac:dyDescent="0.15">
      <c r="B82" s="47"/>
      <c r="C82" s="47"/>
      <c r="D82" s="47"/>
      <c r="E82" s="47"/>
      <c r="F82" s="47"/>
      <c r="G82" s="47"/>
    </row>
    <row r="83" spans="2:7" ht="21" customHeight="1" x14ac:dyDescent="0.15">
      <c r="B83" s="47"/>
      <c r="C83" s="47"/>
      <c r="D83" s="47"/>
      <c r="E83" s="47"/>
      <c r="F83" s="47"/>
      <c r="G83" s="47"/>
    </row>
    <row r="84" spans="2:7" ht="21" customHeight="1" x14ac:dyDescent="0.15">
      <c r="B84" s="47"/>
      <c r="C84" s="47"/>
      <c r="D84" s="47"/>
      <c r="E84" s="47"/>
      <c r="F84" s="47"/>
      <c r="G84" s="47"/>
    </row>
    <row r="85" spans="2:7" ht="21" customHeight="1" x14ac:dyDescent="0.15">
      <c r="B85" s="47"/>
      <c r="C85" s="47"/>
      <c r="D85" s="47"/>
      <c r="E85" s="47"/>
      <c r="F85" s="47"/>
      <c r="G85" s="47"/>
    </row>
    <row r="86" spans="2:7" ht="21" customHeight="1" x14ac:dyDescent="0.15">
      <c r="B86" s="47"/>
      <c r="C86" s="47"/>
      <c r="D86" s="47"/>
      <c r="E86" s="47"/>
      <c r="F86" s="47"/>
      <c r="G86" s="47"/>
    </row>
    <row r="87" spans="2:7" ht="21" customHeight="1" x14ac:dyDescent="0.15">
      <c r="B87" s="47"/>
      <c r="C87" s="47"/>
      <c r="D87" s="47"/>
      <c r="E87" s="47"/>
      <c r="F87" s="47"/>
      <c r="G87" s="47"/>
    </row>
    <row r="88" spans="2:7" ht="21" customHeight="1" x14ac:dyDescent="0.15">
      <c r="B88" s="47"/>
      <c r="C88" s="47"/>
      <c r="D88" s="47"/>
      <c r="E88" s="47"/>
      <c r="F88" s="47"/>
      <c r="G88" s="47"/>
    </row>
    <row r="89" spans="2:7" ht="21" customHeight="1" x14ac:dyDescent="0.15">
      <c r="B89" s="47"/>
      <c r="C89" s="47"/>
      <c r="D89" s="47"/>
      <c r="E89" s="47"/>
      <c r="F89" s="47"/>
      <c r="G89" s="47"/>
    </row>
    <row r="90" spans="2:7" ht="21" customHeight="1" x14ac:dyDescent="0.15">
      <c r="B90" s="47"/>
      <c r="C90" s="47"/>
      <c r="D90" s="47"/>
      <c r="E90" s="47"/>
      <c r="F90" s="47"/>
      <c r="G90" s="47"/>
    </row>
    <row r="91" spans="2:7" ht="21" customHeight="1" x14ac:dyDescent="0.15">
      <c r="B91" s="47"/>
      <c r="C91" s="47"/>
      <c r="D91" s="47"/>
      <c r="E91" s="47"/>
      <c r="F91" s="47"/>
      <c r="G91" s="47"/>
    </row>
    <row r="92" spans="2:7" ht="21" customHeight="1" x14ac:dyDescent="0.15">
      <c r="B92" s="47"/>
      <c r="C92" s="47"/>
      <c r="D92" s="47"/>
      <c r="E92" s="47"/>
      <c r="F92" s="47"/>
      <c r="G92" s="47"/>
    </row>
    <row r="93" spans="2:7" ht="21" customHeight="1" x14ac:dyDescent="0.15">
      <c r="B93" s="47"/>
      <c r="C93" s="47"/>
      <c r="D93" s="47"/>
      <c r="E93" s="47"/>
      <c r="F93" s="47"/>
      <c r="G93" s="47"/>
    </row>
    <row r="94" spans="2:7" ht="21" customHeight="1" x14ac:dyDescent="0.15">
      <c r="B94" s="47"/>
      <c r="C94" s="47"/>
      <c r="D94" s="47"/>
      <c r="E94" s="47"/>
      <c r="F94" s="47"/>
      <c r="G94" s="47"/>
    </row>
    <row r="95" spans="2:7" ht="21" customHeight="1" x14ac:dyDescent="0.15">
      <c r="B95" s="47"/>
      <c r="C95" s="47"/>
      <c r="D95" s="47"/>
      <c r="E95" s="47"/>
      <c r="F95" s="47"/>
      <c r="G95" s="47"/>
    </row>
    <row r="96" spans="2:7" ht="21" customHeight="1" x14ac:dyDescent="0.15">
      <c r="B96" s="47"/>
      <c r="C96" s="47"/>
      <c r="D96" s="47"/>
      <c r="E96" s="47"/>
      <c r="F96" s="47"/>
      <c r="G96" s="47"/>
    </row>
    <row r="97" spans="2:7" ht="21" customHeight="1" x14ac:dyDescent="0.15">
      <c r="B97" s="47"/>
      <c r="C97" s="47"/>
      <c r="D97" s="47"/>
      <c r="E97" s="47"/>
      <c r="F97" s="47"/>
      <c r="G97" s="47"/>
    </row>
    <row r="98" spans="2:7" ht="21" customHeight="1" x14ac:dyDescent="0.15">
      <c r="B98" s="47"/>
      <c r="C98" s="47"/>
      <c r="D98" s="47"/>
      <c r="E98" s="47"/>
      <c r="F98" s="47"/>
      <c r="G98" s="47"/>
    </row>
    <row r="99" spans="2:7" ht="21" customHeight="1" x14ac:dyDescent="0.15">
      <c r="B99" s="47"/>
      <c r="C99" s="47"/>
      <c r="D99" s="47"/>
      <c r="E99" s="47"/>
      <c r="F99" s="47"/>
      <c r="G99" s="47"/>
    </row>
    <row r="100" spans="2:7" ht="21" customHeight="1" x14ac:dyDescent="0.15">
      <c r="B100" s="47"/>
      <c r="C100" s="47"/>
      <c r="D100" s="47"/>
      <c r="E100" s="47"/>
      <c r="F100" s="47"/>
      <c r="G100" s="47"/>
    </row>
    <row r="101" spans="2:7" ht="21" customHeight="1" x14ac:dyDescent="0.15">
      <c r="B101" s="47"/>
      <c r="C101" s="47"/>
      <c r="D101" s="47"/>
      <c r="E101" s="47"/>
      <c r="F101" s="47"/>
      <c r="G101" s="47"/>
    </row>
    <row r="102" spans="2:7" ht="21" customHeight="1" x14ac:dyDescent="0.15">
      <c r="B102" s="47"/>
      <c r="C102" s="47"/>
      <c r="D102" s="47"/>
      <c r="E102" s="47"/>
      <c r="F102" s="47"/>
      <c r="G102" s="47"/>
    </row>
    <row r="103" spans="2:7" ht="21" customHeight="1" x14ac:dyDescent="0.15">
      <c r="B103" s="47"/>
      <c r="C103" s="47"/>
      <c r="D103" s="47"/>
      <c r="E103" s="47"/>
      <c r="F103" s="47"/>
      <c r="G103" s="47"/>
    </row>
    <row r="104" spans="2:7" ht="21" customHeight="1" x14ac:dyDescent="0.15">
      <c r="B104" s="47"/>
      <c r="C104" s="47"/>
      <c r="D104" s="47"/>
      <c r="E104" s="47"/>
      <c r="F104" s="47"/>
      <c r="G104" s="47"/>
    </row>
    <row r="105" spans="2:7" ht="21" customHeight="1" x14ac:dyDescent="0.15">
      <c r="B105" s="47"/>
      <c r="C105" s="47"/>
      <c r="D105" s="47"/>
      <c r="E105" s="47"/>
      <c r="F105" s="47"/>
      <c r="G105" s="47"/>
    </row>
    <row r="106" spans="2:7" ht="21" customHeight="1" x14ac:dyDescent="0.15">
      <c r="B106" s="47"/>
      <c r="C106" s="47"/>
      <c r="D106" s="47"/>
      <c r="E106" s="47"/>
      <c r="F106" s="47"/>
      <c r="G106" s="47"/>
    </row>
    <row r="107" spans="2:7" ht="21" customHeight="1" x14ac:dyDescent="0.15">
      <c r="B107" s="47"/>
      <c r="C107" s="47"/>
      <c r="D107" s="47"/>
      <c r="E107" s="47"/>
      <c r="F107" s="47"/>
      <c r="G107" s="47"/>
    </row>
    <row r="108" spans="2:7" ht="21" customHeight="1" x14ac:dyDescent="0.15">
      <c r="B108" s="47"/>
      <c r="C108" s="47"/>
      <c r="D108" s="47"/>
      <c r="E108" s="47"/>
      <c r="F108" s="47"/>
      <c r="G108" s="47"/>
    </row>
    <row r="109" spans="2:7" ht="21" customHeight="1" x14ac:dyDescent="0.15">
      <c r="B109" s="47"/>
      <c r="C109" s="47"/>
      <c r="D109" s="47"/>
      <c r="E109" s="47"/>
      <c r="F109" s="47"/>
      <c r="G109" s="47"/>
    </row>
    <row r="110" spans="2:7" ht="21" customHeight="1" x14ac:dyDescent="0.15">
      <c r="B110" s="47"/>
      <c r="C110" s="47"/>
      <c r="D110" s="47"/>
      <c r="E110" s="47"/>
      <c r="F110" s="47"/>
      <c r="G110" s="47"/>
    </row>
    <row r="111" spans="2:7" ht="21" customHeight="1" x14ac:dyDescent="0.15">
      <c r="B111" s="47"/>
      <c r="C111" s="47"/>
      <c r="D111" s="47"/>
      <c r="E111" s="47"/>
      <c r="F111" s="47"/>
      <c r="G111" s="47"/>
    </row>
    <row r="112" spans="2:7" ht="21" customHeight="1" x14ac:dyDescent="0.15">
      <c r="B112" s="47"/>
      <c r="C112" s="47"/>
      <c r="D112" s="47"/>
      <c r="E112" s="47"/>
      <c r="F112" s="47"/>
      <c r="G112" s="47"/>
    </row>
    <row r="113" spans="2:7" ht="21" customHeight="1" x14ac:dyDescent="0.15">
      <c r="B113" s="47"/>
      <c r="C113" s="47"/>
      <c r="D113" s="47"/>
      <c r="E113" s="47"/>
      <c r="F113" s="47"/>
      <c r="G113" s="47"/>
    </row>
    <row r="114" spans="2:7" ht="21" customHeight="1" x14ac:dyDescent="0.15">
      <c r="B114" s="47"/>
      <c r="C114" s="47"/>
      <c r="D114" s="47"/>
      <c r="E114" s="47"/>
      <c r="F114" s="47"/>
      <c r="G114" s="47"/>
    </row>
    <row r="115" spans="2:7" ht="21" customHeight="1" x14ac:dyDescent="0.15">
      <c r="B115" s="47"/>
      <c r="C115" s="47"/>
      <c r="D115" s="47"/>
      <c r="E115" s="47"/>
      <c r="F115" s="47"/>
      <c r="G115" s="47"/>
    </row>
    <row r="116" spans="2:7" ht="21" customHeight="1" x14ac:dyDescent="0.15">
      <c r="B116" s="47"/>
      <c r="C116" s="47"/>
      <c r="D116" s="47"/>
      <c r="E116" s="47"/>
      <c r="F116" s="47"/>
      <c r="G116" s="47"/>
    </row>
    <row r="117" spans="2:7" ht="21" customHeight="1" x14ac:dyDescent="0.15">
      <c r="B117" s="47"/>
      <c r="C117" s="47"/>
      <c r="D117" s="47"/>
      <c r="E117" s="47"/>
      <c r="F117" s="47"/>
      <c r="G117" s="47"/>
    </row>
    <row r="118" spans="2:7" ht="21" customHeight="1" x14ac:dyDescent="0.15">
      <c r="B118" s="47"/>
      <c r="C118" s="47"/>
      <c r="D118" s="47"/>
      <c r="E118" s="47"/>
      <c r="F118" s="47"/>
      <c r="G118" s="47"/>
    </row>
    <row r="119" spans="2:7" ht="21" customHeight="1" x14ac:dyDescent="0.15">
      <c r="B119" s="47"/>
      <c r="C119" s="47"/>
      <c r="D119" s="47"/>
      <c r="E119" s="47"/>
      <c r="F119" s="47"/>
      <c r="G119" s="47"/>
    </row>
    <row r="120" spans="2:7" ht="21" customHeight="1" x14ac:dyDescent="0.15">
      <c r="B120" s="47"/>
      <c r="C120" s="47"/>
      <c r="D120" s="47"/>
      <c r="E120" s="47"/>
      <c r="F120" s="47"/>
      <c r="G120" s="47"/>
    </row>
    <row r="121" spans="2:7" ht="21" customHeight="1" x14ac:dyDescent="0.15">
      <c r="B121" s="47"/>
      <c r="C121" s="47"/>
      <c r="D121" s="47"/>
      <c r="E121" s="47"/>
      <c r="F121" s="47"/>
      <c r="G121" s="47"/>
    </row>
    <row r="122" spans="2:7" ht="21" customHeight="1" x14ac:dyDescent="0.15">
      <c r="B122" s="47"/>
      <c r="C122" s="47"/>
      <c r="D122" s="47"/>
      <c r="E122" s="47"/>
      <c r="F122" s="47"/>
      <c r="G122" s="47"/>
    </row>
    <row r="123" spans="2:7" ht="21" customHeight="1" x14ac:dyDescent="0.15">
      <c r="B123" s="47"/>
      <c r="C123" s="47"/>
      <c r="D123" s="47"/>
      <c r="E123" s="47"/>
      <c r="F123" s="47"/>
      <c r="G123" s="47"/>
    </row>
    <row r="124" spans="2:7" ht="21" customHeight="1" x14ac:dyDescent="0.15">
      <c r="B124" s="47"/>
      <c r="C124" s="47"/>
      <c r="D124" s="47"/>
      <c r="E124" s="47"/>
      <c r="F124" s="47"/>
      <c r="G124" s="47"/>
    </row>
    <row r="125" spans="2:7" ht="21" customHeight="1" x14ac:dyDescent="0.15">
      <c r="B125" s="47"/>
      <c r="C125" s="47"/>
      <c r="D125" s="47"/>
      <c r="E125" s="47"/>
      <c r="F125" s="47"/>
      <c r="G125" s="47"/>
    </row>
    <row r="126" spans="2:7" ht="21" customHeight="1" x14ac:dyDescent="0.15">
      <c r="B126" s="47"/>
      <c r="C126" s="47"/>
      <c r="D126" s="47"/>
      <c r="E126" s="47"/>
      <c r="F126" s="47"/>
      <c r="G126" s="47"/>
    </row>
    <row r="127" spans="2:7" ht="21" customHeight="1" x14ac:dyDescent="0.15">
      <c r="B127" s="47"/>
      <c r="C127" s="47"/>
      <c r="D127" s="47"/>
      <c r="E127" s="47"/>
      <c r="F127" s="47"/>
      <c r="G127" s="47"/>
    </row>
    <row r="128" spans="2:7" ht="21" customHeight="1" x14ac:dyDescent="0.15">
      <c r="B128" s="47"/>
      <c r="C128" s="47"/>
      <c r="D128" s="47"/>
      <c r="E128" s="47"/>
      <c r="F128" s="47"/>
      <c r="G128" s="47"/>
    </row>
    <row r="129" spans="2:7" ht="21" customHeight="1" x14ac:dyDescent="0.15">
      <c r="B129" s="47"/>
      <c r="C129" s="47"/>
      <c r="D129" s="47"/>
      <c r="E129" s="47"/>
      <c r="F129" s="47"/>
      <c r="G129" s="47"/>
    </row>
    <row r="130" spans="2:7" ht="21" customHeight="1" x14ac:dyDescent="0.15">
      <c r="B130" s="47"/>
      <c r="C130" s="47"/>
      <c r="D130" s="47"/>
      <c r="E130" s="47"/>
      <c r="F130" s="47"/>
      <c r="G130" s="47"/>
    </row>
    <row r="131" spans="2:7" ht="21" customHeight="1" x14ac:dyDescent="0.15">
      <c r="B131" s="47"/>
      <c r="C131" s="47"/>
      <c r="D131" s="47"/>
      <c r="E131" s="47"/>
      <c r="F131" s="47"/>
      <c r="G131" s="47"/>
    </row>
    <row r="132" spans="2:7" ht="21" customHeight="1" x14ac:dyDescent="0.15">
      <c r="B132" s="47"/>
      <c r="C132" s="47"/>
      <c r="D132" s="47"/>
      <c r="E132" s="47"/>
      <c r="F132" s="47"/>
      <c r="G132" s="47"/>
    </row>
    <row r="133" spans="2:7" ht="21" customHeight="1" x14ac:dyDescent="0.15">
      <c r="B133" s="47"/>
      <c r="C133" s="47"/>
      <c r="D133" s="47"/>
      <c r="E133" s="47"/>
      <c r="F133" s="47"/>
      <c r="G133" s="47"/>
    </row>
  </sheetData>
  <mergeCells count="17">
    <mergeCell ref="B4:D4"/>
    <mergeCell ref="C24:D24"/>
    <mergeCell ref="B9:D9"/>
    <mergeCell ref="B13:D13"/>
    <mergeCell ref="B6:D6"/>
    <mergeCell ref="B7:D7"/>
    <mergeCell ref="B8:D8"/>
    <mergeCell ref="C14:D14"/>
    <mergeCell ref="C15:D15"/>
    <mergeCell ref="C16:D16"/>
    <mergeCell ref="C25:D25"/>
    <mergeCell ref="C23:D23"/>
    <mergeCell ref="C17:D17"/>
    <mergeCell ref="C18:D18"/>
    <mergeCell ref="C19:D19"/>
    <mergeCell ref="B21:D21"/>
    <mergeCell ref="C22:D22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23"/>
  <sheetViews>
    <sheetView view="pageBreakPreview" zoomScale="85" zoomScaleNormal="86" zoomScaleSheetLayoutView="85" workbookViewId="0">
      <selection activeCell="D16" sqref="D16:E17"/>
    </sheetView>
  </sheetViews>
  <sheetFormatPr defaultRowHeight="17.100000000000001" customHeight="1" x14ac:dyDescent="0.15"/>
  <cols>
    <col min="1" max="2" width="3.625" style="71" customWidth="1"/>
    <col min="3" max="3" width="16" style="71" customWidth="1"/>
    <col min="4" max="10" width="16.625" style="71" customWidth="1"/>
    <col min="11" max="52" width="12.625" style="13" customWidth="1"/>
    <col min="53" max="16384" width="9" style="13"/>
  </cols>
  <sheetData>
    <row r="2" spans="1:10" ht="14.25" x14ac:dyDescent="0.15"/>
    <row r="3" spans="1:10" s="2" customFormat="1" ht="13.5" x14ac:dyDescent="0.15">
      <c r="A3" s="36"/>
      <c r="B3" s="36"/>
      <c r="C3" s="35" t="s">
        <v>172</v>
      </c>
      <c r="D3" s="36"/>
      <c r="E3" s="36"/>
      <c r="F3" s="36"/>
      <c r="G3" s="36"/>
      <c r="H3" s="36"/>
      <c r="I3" s="76"/>
      <c r="J3" s="76"/>
    </row>
    <row r="4" spans="1:10" s="2" customFormat="1" ht="13.5" x14ac:dyDescent="0.15">
      <c r="A4" s="36"/>
      <c r="B4" s="36"/>
      <c r="C4" s="35" t="s">
        <v>173</v>
      </c>
      <c r="D4" s="36"/>
      <c r="E4" s="36"/>
      <c r="F4" s="36"/>
      <c r="G4" s="36"/>
      <c r="H4" s="36"/>
      <c r="I4" s="372" t="s">
        <v>124</v>
      </c>
      <c r="J4" s="372"/>
    </row>
    <row r="5" spans="1:10" s="14" customFormat="1" ht="17.100000000000001" customHeight="1" x14ac:dyDescent="0.15">
      <c r="A5" s="77"/>
      <c r="B5" s="373" t="s">
        <v>0</v>
      </c>
      <c r="C5" s="374"/>
      <c r="D5" s="417" t="s">
        <v>174</v>
      </c>
      <c r="E5" s="377" t="s">
        <v>175</v>
      </c>
      <c r="F5" s="377" t="s">
        <v>176</v>
      </c>
      <c r="G5" s="377" t="s">
        <v>177</v>
      </c>
      <c r="H5" s="377" t="s">
        <v>178</v>
      </c>
      <c r="I5" s="377" t="s">
        <v>179</v>
      </c>
      <c r="J5" s="379" t="s">
        <v>180</v>
      </c>
    </row>
    <row r="6" spans="1:10" s="14" customFormat="1" ht="17.100000000000001" customHeight="1" x14ac:dyDescent="0.15">
      <c r="A6" s="77"/>
      <c r="B6" s="375"/>
      <c r="C6" s="376"/>
      <c r="D6" s="418"/>
      <c r="E6" s="378"/>
      <c r="F6" s="378"/>
      <c r="G6" s="378"/>
      <c r="H6" s="378"/>
      <c r="I6" s="378"/>
      <c r="J6" s="380"/>
    </row>
    <row r="7" spans="1:10" s="14" customFormat="1" ht="14.25" x14ac:dyDescent="0.15">
      <c r="A7" s="77"/>
      <c r="B7" s="183"/>
      <c r="C7" s="184"/>
      <c r="D7" s="94" t="s">
        <v>1</v>
      </c>
      <c r="E7" s="94" t="s">
        <v>1</v>
      </c>
      <c r="F7" s="94" t="s">
        <v>1</v>
      </c>
      <c r="G7" s="94" t="s">
        <v>1</v>
      </c>
      <c r="H7" s="94" t="s">
        <v>1</v>
      </c>
      <c r="I7" s="94" t="s">
        <v>1</v>
      </c>
      <c r="J7" s="97" t="s">
        <v>1</v>
      </c>
    </row>
    <row r="8" spans="1:10" s="14" customFormat="1" ht="17.100000000000001" customHeight="1" x14ac:dyDescent="0.15">
      <c r="A8" s="77"/>
      <c r="B8" s="268" t="s">
        <v>268</v>
      </c>
      <c r="C8" s="269"/>
      <c r="D8" s="129">
        <v>24408626</v>
      </c>
      <c r="E8" s="131">
        <v>15376137</v>
      </c>
      <c r="F8" s="131">
        <v>3873881</v>
      </c>
      <c r="G8" s="131">
        <v>997656</v>
      </c>
      <c r="H8" s="131">
        <v>0</v>
      </c>
      <c r="I8" s="131">
        <v>259120</v>
      </c>
      <c r="J8" s="209">
        <v>3901832</v>
      </c>
    </row>
    <row r="9" spans="1:10" s="14" customFormat="1" ht="17.100000000000001" customHeight="1" x14ac:dyDescent="0.15">
      <c r="A9" s="77"/>
      <c r="B9" s="268" t="s">
        <v>244</v>
      </c>
      <c r="C9" s="269"/>
      <c r="D9" s="129">
        <v>24030462</v>
      </c>
      <c r="E9" s="131">
        <v>15264470</v>
      </c>
      <c r="F9" s="131">
        <v>3706248</v>
      </c>
      <c r="G9" s="131">
        <v>869304</v>
      </c>
      <c r="H9" s="131">
        <v>0</v>
      </c>
      <c r="I9" s="131">
        <v>225256</v>
      </c>
      <c r="J9" s="209">
        <v>3965184</v>
      </c>
    </row>
    <row r="10" spans="1:10" s="14" customFormat="1" ht="17.100000000000001" customHeight="1" x14ac:dyDescent="0.15">
      <c r="A10" s="77"/>
      <c r="B10" s="268" t="s">
        <v>251</v>
      </c>
      <c r="C10" s="269"/>
      <c r="D10" s="129">
        <v>29197299</v>
      </c>
      <c r="E10" s="131">
        <v>18834645</v>
      </c>
      <c r="F10" s="131">
        <v>4099463</v>
      </c>
      <c r="G10" s="131">
        <v>755642</v>
      </c>
      <c r="H10" s="131">
        <v>0</v>
      </c>
      <c r="I10" s="131">
        <v>273626</v>
      </c>
      <c r="J10" s="209">
        <v>5233923</v>
      </c>
    </row>
    <row r="11" spans="1:10" s="14" customFormat="1" ht="17.100000000000001" customHeight="1" x14ac:dyDescent="0.15">
      <c r="A11" s="77"/>
      <c r="B11" s="367" t="s">
        <v>269</v>
      </c>
      <c r="C11" s="368"/>
      <c r="D11" s="248">
        <f>E11+F11+G11+H11+I11+J11</f>
        <v>29147065</v>
      </c>
      <c r="E11" s="248">
        <v>19055896</v>
      </c>
      <c r="F11" s="248">
        <v>4066713</v>
      </c>
      <c r="G11" s="248">
        <v>661267</v>
      </c>
      <c r="H11" s="248">
        <v>0</v>
      </c>
      <c r="I11" s="248">
        <v>320672</v>
      </c>
      <c r="J11" s="212">
        <v>5042517</v>
      </c>
    </row>
    <row r="12" spans="1:10" s="15" customFormat="1" ht="17.100000000000001" customHeight="1" x14ac:dyDescent="0.15">
      <c r="A12" s="78"/>
      <c r="B12" s="203"/>
      <c r="C12" s="203"/>
      <c r="D12" s="106"/>
      <c r="E12" s="106"/>
      <c r="F12" s="106"/>
      <c r="G12" s="106"/>
      <c r="H12" s="106"/>
      <c r="I12" s="114"/>
      <c r="J12" s="100" t="s">
        <v>99</v>
      </c>
    </row>
    <row r="13" spans="1:10" s="15" customFormat="1" ht="17.100000000000001" customHeight="1" x14ac:dyDescent="0.15">
      <c r="A13" s="78"/>
      <c r="B13" s="203"/>
      <c r="C13" s="203"/>
      <c r="D13" s="106"/>
      <c r="E13" s="106"/>
      <c r="F13" s="106"/>
      <c r="G13" s="106"/>
      <c r="H13" s="106"/>
      <c r="I13" s="114"/>
      <c r="J13" s="100"/>
    </row>
    <row r="14" spans="1:10" s="15" customFormat="1" ht="17.100000000000001" customHeight="1" x14ac:dyDescent="0.15">
      <c r="A14" s="78"/>
      <c r="B14" s="203"/>
      <c r="C14" s="203"/>
      <c r="D14" s="106"/>
      <c r="E14" s="106"/>
      <c r="F14" s="106"/>
      <c r="G14" s="106"/>
      <c r="H14" s="106"/>
      <c r="I14" s="114"/>
      <c r="J14" s="100"/>
    </row>
    <row r="15" spans="1:10" s="2" customFormat="1" ht="13.5" x14ac:dyDescent="0.15">
      <c r="A15" s="36"/>
      <c r="B15" s="89"/>
      <c r="C15" s="107" t="s">
        <v>181</v>
      </c>
      <c r="D15" s="21"/>
      <c r="E15" s="21"/>
      <c r="F15" s="21"/>
      <c r="G15" s="21"/>
      <c r="H15" s="381" t="s">
        <v>124</v>
      </c>
      <c r="I15" s="381"/>
      <c r="J15" s="21"/>
    </row>
    <row r="16" spans="1:10" s="14" customFormat="1" ht="17.100000000000001" customHeight="1" x14ac:dyDescent="0.15">
      <c r="A16" s="77"/>
      <c r="B16" s="370" t="s">
        <v>0</v>
      </c>
      <c r="C16" s="369"/>
      <c r="D16" s="419" t="s">
        <v>182</v>
      </c>
      <c r="E16" s="420"/>
      <c r="F16" s="205"/>
      <c r="G16" s="369" t="s">
        <v>183</v>
      </c>
      <c r="H16" s="369"/>
      <c r="I16" s="207"/>
      <c r="J16" s="22"/>
    </row>
    <row r="17" spans="1:10" s="14" customFormat="1" ht="17.100000000000001" customHeight="1" x14ac:dyDescent="0.15">
      <c r="A17" s="77"/>
      <c r="B17" s="370"/>
      <c r="C17" s="369"/>
      <c r="D17" s="419"/>
      <c r="E17" s="420"/>
      <c r="F17" s="369" t="s">
        <v>184</v>
      </c>
      <c r="G17" s="369"/>
      <c r="H17" s="370" t="s">
        <v>185</v>
      </c>
      <c r="I17" s="371"/>
      <c r="J17" s="22"/>
    </row>
    <row r="18" spans="1:10" s="14" customFormat="1" ht="14.25" x14ac:dyDescent="0.15">
      <c r="A18" s="77"/>
      <c r="B18" s="183"/>
      <c r="C18" s="184"/>
      <c r="D18" s="178"/>
      <c r="E18" s="96" t="s">
        <v>1</v>
      </c>
      <c r="F18" s="108"/>
      <c r="G18" s="109" t="s">
        <v>1</v>
      </c>
      <c r="H18" s="108"/>
      <c r="I18" s="109" t="s">
        <v>1</v>
      </c>
      <c r="J18" s="110"/>
    </row>
    <row r="19" spans="1:10" s="14" customFormat="1" ht="17.100000000000001" customHeight="1" x14ac:dyDescent="0.15">
      <c r="A19" s="77"/>
      <c r="B19" s="268" t="s">
        <v>268</v>
      </c>
      <c r="C19" s="382"/>
      <c r="D19" s="383" ph="1">
        <v>14938354</v>
      </c>
      <c r="E19" s="385" ph="1"/>
      <c r="F19" s="361">
        <v>8602345</v>
      </c>
      <c r="G19" s="362"/>
      <c r="H19" s="361">
        <v>6336009</v>
      </c>
      <c r="I19" s="362"/>
      <c r="J19" s="110"/>
    </row>
    <row r="20" spans="1:10" s="14" customFormat="1" ht="17.100000000000001" customHeight="1" x14ac:dyDescent="0.15">
      <c r="A20" s="77"/>
      <c r="B20" s="268" t="s">
        <v>244</v>
      </c>
      <c r="C20" s="269"/>
      <c r="D20" s="383">
        <v>14420164</v>
      </c>
      <c r="E20" s="384"/>
      <c r="F20" s="363">
        <v>8282133</v>
      </c>
      <c r="G20" s="364"/>
      <c r="H20" s="363">
        <v>6138031</v>
      </c>
      <c r="I20" s="364"/>
      <c r="J20" s="110"/>
    </row>
    <row r="21" spans="1:10" s="14" customFormat="1" ht="17.100000000000001" customHeight="1" x14ac:dyDescent="0.15">
      <c r="A21" s="77"/>
      <c r="B21" s="268" t="s">
        <v>251</v>
      </c>
      <c r="C21" s="382"/>
      <c r="D21" s="383">
        <v>14390920</v>
      </c>
      <c r="E21" s="384"/>
      <c r="F21" s="363">
        <v>8147632</v>
      </c>
      <c r="G21" s="364"/>
      <c r="H21" s="363">
        <v>6243288</v>
      </c>
      <c r="I21" s="364"/>
      <c r="J21" s="110"/>
    </row>
    <row r="22" spans="1:10" s="14" customFormat="1" ht="17.100000000000001" customHeight="1" x14ac:dyDescent="0.15">
      <c r="A22" s="77"/>
      <c r="B22" s="367" t="s">
        <v>269</v>
      </c>
      <c r="C22" s="368"/>
      <c r="D22" s="365">
        <f>F22+H22</f>
        <v>14187277</v>
      </c>
      <c r="E22" s="366"/>
      <c r="F22" s="365">
        <v>8014306</v>
      </c>
      <c r="G22" s="366"/>
      <c r="H22" s="365">
        <v>6172971</v>
      </c>
      <c r="I22" s="366"/>
      <c r="J22" s="110"/>
    </row>
    <row r="23" spans="1:10" ht="17.100000000000001" customHeight="1" x14ac:dyDescent="0.15">
      <c r="H23" s="360" t="s">
        <v>99</v>
      </c>
      <c r="I23" s="360"/>
    </row>
  </sheetData>
  <mergeCells count="36">
    <mergeCell ref="B10:C10"/>
    <mergeCell ref="B11:C11"/>
    <mergeCell ref="B8:C8"/>
    <mergeCell ref="B21:C21"/>
    <mergeCell ref="D21:E21"/>
    <mergeCell ref="B19:C19"/>
    <mergeCell ref="D19:E19"/>
    <mergeCell ref="D20:E20"/>
    <mergeCell ref="G16:H16"/>
    <mergeCell ref="F17:G17"/>
    <mergeCell ref="H17:I17"/>
    <mergeCell ref="I4:J4"/>
    <mergeCell ref="B5:C6"/>
    <mergeCell ref="D5:D6"/>
    <mergeCell ref="E5:E6"/>
    <mergeCell ref="F5:F6"/>
    <mergeCell ref="G5:G6"/>
    <mergeCell ref="H5:H6"/>
    <mergeCell ref="I5:I6"/>
    <mergeCell ref="J5:J6"/>
    <mergeCell ref="H15:I15"/>
    <mergeCell ref="B16:C17"/>
    <mergeCell ref="D16:E17"/>
    <mergeCell ref="B9:C9"/>
    <mergeCell ref="H23:I23"/>
    <mergeCell ref="H19:I19"/>
    <mergeCell ref="B20:C20"/>
    <mergeCell ref="F20:G20"/>
    <mergeCell ref="H20:I20"/>
    <mergeCell ref="H21:I21"/>
    <mergeCell ref="H22:I22"/>
    <mergeCell ref="B22:C22"/>
    <mergeCell ref="D22:E22"/>
    <mergeCell ref="F21:G21"/>
    <mergeCell ref="F22:G22"/>
    <mergeCell ref="F19:G19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14_1-2</vt:lpstr>
      <vt:lpstr>14_3</vt:lpstr>
      <vt:lpstr>14_4</vt:lpstr>
      <vt:lpstr>14_5 </vt:lpstr>
      <vt:lpstr>14_6</vt:lpstr>
      <vt:lpstr>14_7(1)-(2)</vt:lpstr>
      <vt:lpstr>14_7(2)</vt:lpstr>
      <vt:lpstr>14_7(3)</vt:lpstr>
      <vt:lpstr>'14_1-2'!Print_Area</vt:lpstr>
      <vt:lpstr>'14_3'!Print_Area</vt:lpstr>
      <vt:lpstr>'14_4'!Print_Area</vt:lpstr>
      <vt:lpstr>'14_7(2)'!Print_Area</vt:lpstr>
      <vt:lpstr>'14_7(3)'!Print_Area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2020-03-13T05:27:23Z</cp:lastPrinted>
  <dcterms:created xsi:type="dcterms:W3CDTF">2002-07-05T07:11:05Z</dcterms:created>
  <dcterms:modified xsi:type="dcterms:W3CDTF">2020-03-13T05:28:13Z</dcterms:modified>
</cp:coreProperties>
</file>