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codeName="ThisWorkbook" defaultThemeVersion="124226"/>
  <mc:AlternateContent xmlns:mc="http://schemas.openxmlformats.org/markup-compatibility/2006">
    <mc:Choice Requires="x15">
      <x15ac:absPath xmlns:x15ac="http://schemas.microsoft.com/office/spreadsheetml/2010/11/ac" url="\\flss\広報情報係\統計はこね\統計はこね令和2年版\20201201令和2年12月依頼用（元修正後R2.3.12）入力用\"/>
    </mc:Choice>
  </mc:AlternateContent>
  <xr:revisionPtr revIDLastSave="0" documentId="13_ncr:1_{D39F4B40-9D12-413C-82FE-543CE108EA85}" xr6:coauthVersionLast="45" xr6:coauthVersionMax="45" xr10:uidLastSave="{00000000-0000-0000-0000-000000000000}"/>
  <bookViews>
    <workbookView xWindow="-120" yWindow="-120" windowWidth="21840" windowHeight="13140" tabRatio="527" activeTab="2" xr2:uid="{00000000-000D-0000-FFFF-FFFF00000000}"/>
  </bookViews>
  <sheets>
    <sheet name="7_1" sheetId="33" r:id="rId1"/>
    <sheet name="7_2-3" sheetId="4" r:id="rId2"/>
    <sheet name="7_4 (2)" sheetId="30" r:id="rId3"/>
    <sheet name="7_5" sheetId="32" r:id="rId4"/>
    <sheet name="7_6(1)" sheetId="27" r:id="rId5"/>
    <sheet name="7_6(2)" sheetId="28" r:id="rId6"/>
    <sheet name="7_7" sheetId="31" r:id="rId7"/>
  </sheets>
  <definedNames>
    <definedName name="_xlnm.Print_Area" localSheetId="0">'7_1'!$A$1:$L$24</definedName>
    <definedName name="_xlnm.Print_Area" localSheetId="1">'7_2-3'!$A$1:$T$34</definedName>
    <definedName name="_xlnm.Print_Area" localSheetId="2">'7_4 (2)'!$A$1:$M$28</definedName>
    <definedName name="_xlnm.Print_Area" localSheetId="3">'7_5'!$A$1:$Q$24</definedName>
    <definedName name="_xlnm.Print_Area" localSheetId="4">'7_6(1)'!$A$1:$N$31</definedName>
    <definedName name="_xlnm.Print_Area" localSheetId="5">'7_6(2)'!$A$1:$N$37</definedName>
    <definedName name="_xlnm.Print_Area" localSheetId="6">'7_7'!$A$1:$K$22</definedName>
  </definedNames>
  <calcPr calcId="181029"/>
</workbook>
</file>

<file path=xl/calcChain.xml><?xml version="1.0" encoding="utf-8"?>
<calcChain xmlns="http://schemas.openxmlformats.org/spreadsheetml/2006/main">
  <c r="N31" i="28" l="1"/>
  <c r="M31" i="28"/>
  <c r="L31" i="28"/>
  <c r="K31" i="28"/>
  <c r="J31" i="28"/>
  <c r="I31" i="28"/>
  <c r="H31" i="28"/>
  <c r="G31" i="28"/>
  <c r="F31" i="28"/>
  <c r="E31" i="28"/>
  <c r="D31" i="28"/>
  <c r="N25" i="28"/>
  <c r="M25" i="28"/>
  <c r="L25" i="28"/>
  <c r="K25" i="28"/>
  <c r="J25" i="28"/>
  <c r="I25" i="28"/>
  <c r="H25" i="28"/>
  <c r="G25" i="28"/>
  <c r="F25" i="28"/>
  <c r="E25" i="28"/>
  <c r="D25" i="28"/>
  <c r="N20" i="28"/>
  <c r="M20" i="28"/>
  <c r="L20" i="28"/>
  <c r="K20" i="28"/>
  <c r="J20" i="28"/>
  <c r="I20" i="28"/>
  <c r="H20" i="28"/>
  <c r="G20" i="28"/>
  <c r="F20" i="28"/>
  <c r="E20" i="28"/>
  <c r="D20" i="28"/>
  <c r="N14" i="28"/>
  <c r="N13" i="28" s="1"/>
  <c r="M14" i="28"/>
  <c r="L14" i="28"/>
  <c r="L13" i="28" s="1"/>
  <c r="K14" i="28"/>
  <c r="K13" i="28" s="1"/>
  <c r="J14" i="28"/>
  <c r="J13" i="28" s="1"/>
  <c r="I14" i="28"/>
  <c r="H14" i="28"/>
  <c r="H13" i="28" s="1"/>
  <c r="G14" i="28"/>
  <c r="G13" i="28" s="1"/>
  <c r="F14" i="28"/>
  <c r="F13" i="28" s="1"/>
  <c r="E14" i="28"/>
  <c r="D14" i="28"/>
  <c r="D13" i="28" s="1"/>
  <c r="M13" i="28"/>
  <c r="I13" i="28"/>
  <c r="E13" i="28"/>
  <c r="D29" i="27"/>
  <c r="D28" i="27"/>
  <c r="D27" i="27"/>
  <c r="N26" i="27"/>
  <c r="M26" i="27"/>
  <c r="L26" i="27"/>
  <c r="K26" i="27"/>
  <c r="J26" i="27"/>
  <c r="I26" i="27"/>
  <c r="H26" i="27"/>
  <c r="G26" i="27"/>
  <c r="F26" i="27"/>
  <c r="D26" i="27" s="1"/>
  <c r="E26" i="27"/>
  <c r="D25" i="27"/>
  <c r="D24" i="27"/>
  <c r="D23" i="27"/>
  <c r="D22" i="27"/>
  <c r="D21" i="27"/>
  <c r="N20" i="27"/>
  <c r="M20" i="27"/>
  <c r="L20" i="27"/>
  <c r="K20" i="27"/>
  <c r="J20" i="27"/>
  <c r="I20" i="27"/>
  <c r="H20" i="27"/>
  <c r="G20" i="27"/>
  <c r="F20" i="27"/>
  <c r="E20" i="27"/>
  <c r="D20" i="27"/>
  <c r="D19" i="27"/>
  <c r="D18" i="27"/>
  <c r="D17" i="27"/>
  <c r="D16" i="27"/>
  <c r="N15" i="27"/>
  <c r="M15" i="27"/>
  <c r="L15" i="27"/>
  <c r="K15" i="27"/>
  <c r="J15" i="27"/>
  <c r="I15" i="27"/>
  <c r="H15" i="27"/>
  <c r="G15" i="27"/>
  <c r="F15" i="27"/>
  <c r="E15" i="27"/>
  <c r="D15" i="27" s="1"/>
  <c r="D14" i="27"/>
  <c r="D13" i="27"/>
  <c r="D12" i="27"/>
  <c r="D11" i="27"/>
  <c r="D10" i="27"/>
  <c r="N9" i="27"/>
  <c r="M9" i="27"/>
  <c r="M8" i="27" s="1"/>
  <c r="L9" i="27"/>
  <c r="L8" i="27" s="1"/>
  <c r="K9" i="27"/>
  <c r="J9" i="27"/>
  <c r="I9" i="27"/>
  <c r="H9" i="27"/>
  <c r="H8" i="27" s="1"/>
  <c r="G9" i="27"/>
  <c r="F9" i="27"/>
  <c r="E9" i="27"/>
  <c r="D9" i="27"/>
  <c r="N8" i="27"/>
  <c r="K8" i="27"/>
  <c r="J8" i="27"/>
  <c r="I8" i="27"/>
  <c r="G8" i="27"/>
  <c r="F8" i="27"/>
  <c r="E8" i="27"/>
  <c r="O11" i="4"/>
  <c r="L11" i="4" s="1"/>
  <c r="G11" i="4" s="1"/>
  <c r="J11" i="4"/>
  <c r="D8" i="27" l="1"/>
  <c r="M17" i="32" l="1"/>
  <c r="M16" i="32"/>
  <c r="M15" i="32"/>
  <c r="M14" i="32"/>
  <c r="M13" i="32"/>
  <c r="M12" i="32"/>
  <c r="M11" i="32"/>
  <c r="M10" i="32"/>
  <c r="M9" i="32"/>
</calcChain>
</file>

<file path=xl/sharedStrings.xml><?xml version="1.0" encoding="utf-8"?>
<sst xmlns="http://schemas.openxmlformats.org/spreadsheetml/2006/main" count="584" uniqueCount="254">
  <si>
    <t>総数</t>
    <rPh sb="0" eb="2">
      <t>ソウスウ</t>
    </rPh>
    <phoneticPr fontId="2"/>
  </si>
  <si>
    <t>区　　　　　分</t>
    <rPh sb="0" eb="1">
      <t>ク</t>
    </rPh>
    <rPh sb="6" eb="7">
      <t>ブン</t>
    </rPh>
    <phoneticPr fontId="2"/>
  </si>
  <si>
    <t>路線数</t>
    <rPh sb="0" eb="2">
      <t>ロセン</t>
    </rPh>
    <rPh sb="2" eb="3">
      <t>スウ</t>
    </rPh>
    <phoneticPr fontId="2"/>
  </si>
  <si>
    <t>総延長</t>
    <rPh sb="0" eb="1">
      <t>ソウ</t>
    </rPh>
    <rPh sb="1" eb="3">
      <t>エンチョウ</t>
    </rPh>
    <phoneticPr fontId="2"/>
  </si>
  <si>
    <t>重用延長</t>
    <rPh sb="0" eb="2">
      <t>ジュウヨウ</t>
    </rPh>
    <rPh sb="2" eb="4">
      <t>エンチョウ</t>
    </rPh>
    <phoneticPr fontId="2"/>
  </si>
  <si>
    <t>橋りょう</t>
    <rPh sb="0" eb="1">
      <t>キョウ</t>
    </rPh>
    <phoneticPr fontId="2"/>
  </si>
  <si>
    <t>延長</t>
    <rPh sb="0" eb="2">
      <t>エンチョウ</t>
    </rPh>
    <phoneticPr fontId="2"/>
  </si>
  <si>
    <t>計</t>
    <rPh sb="0" eb="1">
      <t>ケイ</t>
    </rPh>
    <phoneticPr fontId="2"/>
  </si>
  <si>
    <t>車道5.5ｍ</t>
    <rPh sb="0" eb="2">
      <t>シャドウ</t>
    </rPh>
    <phoneticPr fontId="2"/>
  </si>
  <si>
    <t>以上</t>
    <rPh sb="0" eb="2">
      <t>イジョウ</t>
    </rPh>
    <phoneticPr fontId="2"/>
  </si>
  <si>
    <t>未満</t>
    <rPh sb="0" eb="2">
      <t>ミマン</t>
    </rPh>
    <phoneticPr fontId="2"/>
  </si>
  <si>
    <t>車道3.5ｍ</t>
    <rPh sb="0" eb="2">
      <t>シャドウ</t>
    </rPh>
    <phoneticPr fontId="2"/>
  </si>
  <si>
    <t>未舗装</t>
    <rPh sb="0" eb="3">
      <t>ミホソウ</t>
    </rPh>
    <phoneticPr fontId="2"/>
  </si>
  <si>
    <t>歩道</t>
    <rPh sb="0" eb="2">
      <t>ホドウ</t>
    </rPh>
    <phoneticPr fontId="2"/>
  </si>
  <si>
    <t>路面別実延長</t>
    <rPh sb="0" eb="2">
      <t>ロメン</t>
    </rPh>
    <rPh sb="2" eb="3">
      <t>ベツ</t>
    </rPh>
    <rPh sb="3" eb="4">
      <t>ジツ</t>
    </rPh>
    <rPh sb="4" eb="6">
      <t>エンチョウ</t>
    </rPh>
    <phoneticPr fontId="2"/>
  </si>
  <si>
    <t>年　次</t>
    <rPh sb="0" eb="1">
      <t>トシ</t>
    </rPh>
    <rPh sb="2" eb="3">
      <t>ツギ</t>
    </rPh>
    <phoneticPr fontId="2"/>
  </si>
  <si>
    <t>巾員別実延長</t>
    <rPh sb="0" eb="1">
      <t>ハバ</t>
    </rPh>
    <phoneticPr fontId="2"/>
  </si>
  <si>
    <t>実延長</t>
    <rPh sb="0" eb="1">
      <t>ジツ</t>
    </rPh>
    <rPh sb="1" eb="3">
      <t>エンチョウ</t>
    </rPh>
    <phoneticPr fontId="2"/>
  </si>
  <si>
    <t>未　　改　　良</t>
    <rPh sb="0" eb="1">
      <t>ミ</t>
    </rPh>
    <rPh sb="3" eb="4">
      <t>アラタ</t>
    </rPh>
    <rPh sb="6" eb="7">
      <t>リョウ</t>
    </rPh>
    <phoneticPr fontId="2"/>
  </si>
  <si>
    <t>規 格 改 良 済</t>
    <rPh sb="0" eb="1">
      <t>キ</t>
    </rPh>
    <rPh sb="2" eb="3">
      <t>カク</t>
    </rPh>
    <rPh sb="4" eb="5">
      <t>アラタ</t>
    </rPh>
    <rPh sb="6" eb="7">
      <t>リョウ</t>
    </rPh>
    <rPh sb="8" eb="9">
      <t>ズ</t>
    </rPh>
    <phoneticPr fontId="2"/>
  </si>
  <si>
    <t>30m以上</t>
    <rPh sb="3" eb="5">
      <t>イジョウ</t>
    </rPh>
    <phoneticPr fontId="2"/>
  </si>
  <si>
    <t>100m未満</t>
    <rPh sb="4" eb="6">
      <t>ミマン</t>
    </rPh>
    <phoneticPr fontId="2"/>
  </si>
  <si>
    <t>15m以上</t>
    <rPh sb="3" eb="5">
      <t>イジョウ</t>
    </rPh>
    <phoneticPr fontId="2"/>
  </si>
  <si>
    <t>30m未満</t>
    <rPh sb="3" eb="5">
      <t>ミマン</t>
    </rPh>
    <phoneticPr fontId="2"/>
  </si>
  <si>
    <t>15m未満</t>
    <rPh sb="3" eb="5">
      <t>ミマン</t>
    </rPh>
    <phoneticPr fontId="2"/>
  </si>
  <si>
    <t>総　計</t>
    <rPh sb="0" eb="1">
      <t>フサ</t>
    </rPh>
    <rPh sb="2" eb="3">
      <t>ケイ</t>
    </rPh>
    <phoneticPr fontId="2"/>
  </si>
  <si>
    <t>鋼橋</t>
    <rPh sb="0" eb="1">
      <t>コウ</t>
    </rPh>
    <rPh sb="1" eb="2">
      <t>バシ</t>
    </rPh>
    <phoneticPr fontId="2"/>
  </si>
  <si>
    <t>コンクリート橋</t>
    <rPh sb="6" eb="7">
      <t>バシ</t>
    </rPh>
    <phoneticPr fontId="2"/>
  </si>
  <si>
    <t>木橋</t>
    <rPh sb="0" eb="1">
      <t>キ</t>
    </rPh>
    <rPh sb="1" eb="2">
      <t>ハシ</t>
    </rPh>
    <phoneticPr fontId="2"/>
  </si>
  <si>
    <t>橋　数</t>
    <rPh sb="0" eb="1">
      <t>ハシ</t>
    </rPh>
    <rPh sb="2" eb="3">
      <t>スウ</t>
    </rPh>
    <phoneticPr fontId="2"/>
  </si>
  <si>
    <t>橋　長</t>
    <rPh sb="0" eb="1">
      <t>ハシ</t>
    </rPh>
    <rPh sb="2" eb="3">
      <t>チョウ</t>
    </rPh>
    <phoneticPr fontId="2"/>
  </si>
  <si>
    <t>年 次</t>
    <rPh sb="0" eb="1">
      <t>トシ</t>
    </rPh>
    <rPh sb="2" eb="3">
      <t>ツギ</t>
    </rPh>
    <phoneticPr fontId="2"/>
  </si>
  <si>
    <t>区 分</t>
    <rPh sb="0" eb="1">
      <t>ク</t>
    </rPh>
    <rPh sb="2" eb="3">
      <t>ブン</t>
    </rPh>
    <phoneticPr fontId="2"/>
  </si>
  <si>
    <t>.町道占用許可の状況</t>
    <rPh sb="1" eb="3">
      <t>チョウドウ</t>
    </rPh>
    <rPh sb="3" eb="5">
      <t>センヨウ</t>
    </rPh>
    <rPh sb="5" eb="7">
      <t>キョカ</t>
    </rPh>
    <rPh sb="8" eb="10">
      <t>ジョウキョウ</t>
    </rPh>
    <phoneticPr fontId="2"/>
  </si>
  <si>
    <t>広告塔</t>
    <rPh sb="0" eb="3">
      <t>コウコクトウ</t>
    </rPh>
    <phoneticPr fontId="2"/>
  </si>
  <si>
    <t>その他</t>
    <rPh sb="2" eb="3">
      <t>タ</t>
    </rPh>
    <phoneticPr fontId="2"/>
  </si>
  <si>
    <t>（本）</t>
    <rPh sb="1" eb="2">
      <t>ホン</t>
    </rPh>
    <phoneticPr fontId="2"/>
  </si>
  <si>
    <t>延長、面</t>
    <rPh sb="0" eb="2">
      <t>エンチョウ</t>
    </rPh>
    <rPh sb="3" eb="4">
      <t>メン</t>
    </rPh>
    <phoneticPr fontId="2"/>
  </si>
  <si>
    <t>積、本数</t>
    <rPh sb="0" eb="1">
      <t>セキ</t>
    </rPh>
    <rPh sb="2" eb="4">
      <t>ホンスウ</t>
    </rPh>
    <phoneticPr fontId="2"/>
  </si>
  <si>
    <t>公共用</t>
    <rPh sb="0" eb="3">
      <t>コウキョウヨウ</t>
    </rPh>
    <phoneticPr fontId="2"/>
  </si>
  <si>
    <t>看板</t>
    <rPh sb="0" eb="2">
      <t>カンバン</t>
    </rPh>
    <phoneticPr fontId="2"/>
  </si>
  <si>
    <t>標識</t>
    <rPh sb="0" eb="2">
      <t>ヒョウシキ</t>
    </rPh>
    <phoneticPr fontId="2"/>
  </si>
  <si>
    <t>（各年3月31日）</t>
    <rPh sb="1" eb="3">
      <t>カクネン</t>
    </rPh>
    <rPh sb="4" eb="5">
      <t>ツキ</t>
    </rPh>
    <rPh sb="7" eb="8">
      <t>ニチ</t>
    </rPh>
    <phoneticPr fontId="2"/>
  </si>
  <si>
    <t>-</t>
  </si>
  <si>
    <t>セメント系舗装</t>
    <rPh sb="4" eb="5">
      <t>ケイ</t>
    </rPh>
    <rPh sb="5" eb="7">
      <t>ホソウ</t>
    </rPh>
    <phoneticPr fontId="2"/>
  </si>
  <si>
    <t>ｱｽﾌｧﾙﾄ系　舗装</t>
    <rPh sb="6" eb="7">
      <t>ケイ</t>
    </rPh>
    <rPh sb="8" eb="10">
      <t>ホソウ</t>
    </rPh>
    <phoneticPr fontId="2"/>
  </si>
  <si>
    <t>総 計</t>
    <rPh sb="0" eb="1">
      <t>フサ</t>
    </rPh>
    <rPh sb="2" eb="3">
      <t>ケイ</t>
    </rPh>
    <phoneticPr fontId="2"/>
  </si>
  <si>
    <t>通路</t>
    <rPh sb="0" eb="2">
      <t>ツウロ</t>
    </rPh>
    <phoneticPr fontId="2"/>
  </si>
  <si>
    <t>注）（　）内は内数で歩道橋の数値</t>
    <rPh sb="0" eb="1">
      <t>チュウ</t>
    </rPh>
    <rPh sb="5" eb="6">
      <t>ナイ</t>
    </rPh>
    <rPh sb="7" eb="8">
      <t>ウチ</t>
    </rPh>
    <rPh sb="8" eb="9">
      <t>カズ</t>
    </rPh>
    <rPh sb="10" eb="13">
      <t>ホドウキョウ</t>
    </rPh>
    <rPh sb="14" eb="16">
      <t>スウチ</t>
    </rPh>
    <phoneticPr fontId="2"/>
  </si>
  <si>
    <t>.町道の状況</t>
    <rPh sb="1" eb="2">
      <t>マチ</t>
    </rPh>
    <rPh sb="2" eb="3">
      <t>ミチ</t>
    </rPh>
    <rPh sb="4" eb="5">
      <t>ジョウ</t>
    </rPh>
    <rPh sb="5" eb="6">
      <t>イワン</t>
    </rPh>
    <phoneticPr fontId="2"/>
  </si>
  <si>
    <t>件 数</t>
    <rPh sb="0" eb="1">
      <t>ケン</t>
    </rPh>
    <rPh sb="2" eb="3">
      <t>カズ</t>
    </rPh>
    <phoneticPr fontId="2"/>
  </si>
  <si>
    <t>.町道の橋りょうの状況</t>
    <rPh sb="1" eb="2">
      <t>マチ</t>
    </rPh>
    <rPh sb="2" eb="3">
      <t>ミチ</t>
    </rPh>
    <rPh sb="4" eb="5">
      <t>キョウ</t>
    </rPh>
    <rPh sb="9" eb="10">
      <t>ジョウ</t>
    </rPh>
    <rPh sb="10" eb="11">
      <t>イワン</t>
    </rPh>
    <phoneticPr fontId="2"/>
  </si>
  <si>
    <t>総 数</t>
    <rPh sb="0" eb="1">
      <t>フサ</t>
    </rPh>
    <rPh sb="2" eb="3">
      <t>カズ</t>
    </rPh>
    <phoneticPr fontId="2"/>
  </si>
  <si>
    <t>元箱根</t>
    <rPh sb="0" eb="1">
      <t>モト</t>
    </rPh>
    <rPh sb="1" eb="3">
      <t>ハコネ</t>
    </rPh>
    <phoneticPr fontId="2"/>
  </si>
  <si>
    <t>宮城野</t>
    <rPh sb="0" eb="3">
      <t>ミヤギノ</t>
    </rPh>
    <phoneticPr fontId="2"/>
  </si>
  <si>
    <t>(1) 建物用途別</t>
    <rPh sb="4" eb="6">
      <t>タテモノ</t>
    </rPh>
    <rPh sb="6" eb="8">
      <t>ヨウト</t>
    </rPh>
    <rPh sb="8" eb="9">
      <t>ベツ</t>
    </rPh>
    <phoneticPr fontId="2"/>
  </si>
  <si>
    <t>（単位　件）</t>
    <rPh sb="1" eb="3">
      <t>タンイ</t>
    </rPh>
    <rPh sb="4" eb="5">
      <t>ケン</t>
    </rPh>
    <phoneticPr fontId="2"/>
  </si>
  <si>
    <t>区　　分</t>
    <rPh sb="0" eb="1">
      <t>ク</t>
    </rPh>
    <rPh sb="3" eb="4">
      <t>ブン</t>
    </rPh>
    <phoneticPr fontId="2"/>
  </si>
  <si>
    <t>専用住宅</t>
    <rPh sb="0" eb="2">
      <t>センヨウ</t>
    </rPh>
    <rPh sb="2" eb="4">
      <t>ジュウタク</t>
    </rPh>
    <phoneticPr fontId="2"/>
  </si>
  <si>
    <t>別 荘</t>
    <rPh sb="0" eb="1">
      <t>ベツ</t>
    </rPh>
    <rPh sb="2" eb="3">
      <t>ソウ</t>
    </rPh>
    <phoneticPr fontId="2"/>
  </si>
  <si>
    <t>保養所</t>
    <rPh sb="0" eb="2">
      <t>ホヨウ</t>
    </rPh>
    <rPh sb="2" eb="3">
      <t>ジョ</t>
    </rPh>
    <phoneticPr fontId="2"/>
  </si>
  <si>
    <t>店 舗</t>
    <rPh sb="0" eb="1">
      <t>ミセ</t>
    </rPh>
    <rPh sb="2" eb="3">
      <t>ミセ</t>
    </rPh>
    <phoneticPr fontId="2"/>
  </si>
  <si>
    <t>併用住宅</t>
    <rPh sb="0" eb="2">
      <t>ヘイヨウ</t>
    </rPh>
    <rPh sb="2" eb="4">
      <t>ジュウタク</t>
    </rPh>
    <phoneticPr fontId="2"/>
  </si>
  <si>
    <t>共同住宅</t>
    <rPh sb="0" eb="2">
      <t>キョウドウ</t>
    </rPh>
    <rPh sb="2" eb="4">
      <t>ジュウタク</t>
    </rPh>
    <phoneticPr fontId="2"/>
  </si>
  <si>
    <t>旅 館</t>
    <rPh sb="0" eb="1">
      <t>タビ</t>
    </rPh>
    <rPh sb="2" eb="3">
      <t>カン</t>
    </rPh>
    <phoneticPr fontId="2"/>
  </si>
  <si>
    <t>宿 舎</t>
    <rPh sb="0" eb="1">
      <t>ヤド</t>
    </rPh>
    <rPh sb="2" eb="3">
      <t>シャ</t>
    </rPh>
    <phoneticPr fontId="2"/>
  </si>
  <si>
    <t>公益上の建物</t>
    <rPh sb="0" eb="2">
      <t>コウエキ</t>
    </rPh>
    <rPh sb="2" eb="3">
      <t>ジョウ</t>
    </rPh>
    <rPh sb="4" eb="6">
      <t>タテモノ</t>
    </rPh>
    <phoneticPr fontId="2"/>
  </si>
  <si>
    <t>湯本地域</t>
    <rPh sb="0" eb="2">
      <t>ユモト</t>
    </rPh>
    <rPh sb="2" eb="4">
      <t>チイキ</t>
    </rPh>
    <phoneticPr fontId="2"/>
  </si>
  <si>
    <t>湯本</t>
    <rPh sb="0" eb="2">
      <t>ユモト</t>
    </rPh>
    <phoneticPr fontId="2"/>
  </si>
  <si>
    <t>塔之澤</t>
    <rPh sb="0" eb="3">
      <t>トウノサワ</t>
    </rPh>
    <phoneticPr fontId="2"/>
  </si>
  <si>
    <t>湯本茶屋</t>
    <rPh sb="0" eb="2">
      <t>ユモト</t>
    </rPh>
    <rPh sb="2" eb="4">
      <t>チャヤ</t>
    </rPh>
    <phoneticPr fontId="2"/>
  </si>
  <si>
    <t>須雲川</t>
    <rPh sb="0" eb="3">
      <t>スクモガワ</t>
    </rPh>
    <phoneticPr fontId="2"/>
  </si>
  <si>
    <t>畑宿</t>
    <rPh sb="0" eb="2">
      <t>ハタジュク</t>
    </rPh>
    <phoneticPr fontId="2"/>
  </si>
  <si>
    <t>大平台</t>
    <rPh sb="0" eb="3">
      <t>オオヒラダイ</t>
    </rPh>
    <phoneticPr fontId="2"/>
  </si>
  <si>
    <t>宮ノ下</t>
    <rPh sb="0" eb="1">
      <t>ミヤ</t>
    </rPh>
    <rPh sb="2" eb="3">
      <t>シタ</t>
    </rPh>
    <phoneticPr fontId="2"/>
  </si>
  <si>
    <t>底倉</t>
    <rPh sb="0" eb="2">
      <t>ソコクラ</t>
    </rPh>
    <phoneticPr fontId="2"/>
  </si>
  <si>
    <t>小涌谷</t>
  </si>
  <si>
    <t>宮城野地域</t>
    <rPh sb="0" eb="3">
      <t>ミヤギノ</t>
    </rPh>
    <rPh sb="3" eb="5">
      <t>チイキ</t>
    </rPh>
    <phoneticPr fontId="2"/>
  </si>
  <si>
    <t>木賀</t>
  </si>
  <si>
    <t>強羅</t>
  </si>
  <si>
    <t>二ノ平</t>
    <rPh sb="0" eb="1">
      <t>ニ</t>
    </rPh>
    <rPh sb="2" eb="3">
      <t>タイラ</t>
    </rPh>
    <phoneticPr fontId="2"/>
  </si>
  <si>
    <t>仙石原地域</t>
    <rPh sb="0" eb="2">
      <t>センゴク</t>
    </rPh>
    <rPh sb="2" eb="3">
      <t>ハラ</t>
    </rPh>
    <rPh sb="3" eb="5">
      <t>チイキ</t>
    </rPh>
    <phoneticPr fontId="2"/>
  </si>
  <si>
    <t>箱根地域</t>
    <rPh sb="0" eb="2">
      <t>ハコネ</t>
    </rPh>
    <rPh sb="2" eb="4">
      <t>チイキ</t>
    </rPh>
    <phoneticPr fontId="2"/>
  </si>
  <si>
    <t>箱根</t>
    <rPh sb="0" eb="2">
      <t>ハコネ</t>
    </rPh>
    <phoneticPr fontId="2"/>
  </si>
  <si>
    <t>芦之湯</t>
    <rPh sb="0" eb="3">
      <t>アシノユ</t>
    </rPh>
    <phoneticPr fontId="2"/>
  </si>
  <si>
    <t>(2) 用途地域別</t>
    <rPh sb="4" eb="6">
      <t>ヨウト</t>
    </rPh>
    <rPh sb="6" eb="8">
      <t>チイキ</t>
    </rPh>
    <rPh sb="8" eb="9">
      <t>ベツ</t>
    </rPh>
    <phoneticPr fontId="2"/>
  </si>
  <si>
    <t>第一種</t>
    <rPh sb="0" eb="1">
      <t>ダイ</t>
    </rPh>
    <rPh sb="1" eb="3">
      <t>イッシュ</t>
    </rPh>
    <phoneticPr fontId="2"/>
  </si>
  <si>
    <t>低層住</t>
    <rPh sb="0" eb="2">
      <t>テイソウ</t>
    </rPh>
    <rPh sb="2" eb="3">
      <t>ジュウ</t>
    </rPh>
    <phoneticPr fontId="2"/>
  </si>
  <si>
    <t>第二種低層</t>
    <rPh sb="0" eb="1">
      <t>ダイ</t>
    </rPh>
    <rPh sb="1" eb="3">
      <t>ニシュ</t>
    </rPh>
    <rPh sb="3" eb="5">
      <t>テイソウ</t>
    </rPh>
    <phoneticPr fontId="2"/>
  </si>
  <si>
    <t>第一種中高層</t>
    <rPh sb="0" eb="1">
      <t>ダイ</t>
    </rPh>
    <rPh sb="1" eb="3">
      <t>イッシュ</t>
    </rPh>
    <rPh sb="3" eb="6">
      <t>チュウコウソウ</t>
    </rPh>
    <phoneticPr fontId="2"/>
  </si>
  <si>
    <t>第一種住居地域</t>
    <rPh sb="0" eb="1">
      <t>ダイ</t>
    </rPh>
    <rPh sb="1" eb="3">
      <t>イッシュ</t>
    </rPh>
    <rPh sb="3" eb="5">
      <t>ジュウキョ</t>
    </rPh>
    <rPh sb="5" eb="7">
      <t>チイキ</t>
    </rPh>
    <phoneticPr fontId="2"/>
  </si>
  <si>
    <t>居専用</t>
    <rPh sb="0" eb="1">
      <t>キョ</t>
    </rPh>
    <rPh sb="1" eb="3">
      <t>センヨウ</t>
    </rPh>
    <phoneticPr fontId="2"/>
  </si>
  <si>
    <t>住居専用地域</t>
    <rPh sb="0" eb="2">
      <t>ジュウキョ</t>
    </rPh>
    <rPh sb="2" eb="4">
      <t>センヨウ</t>
    </rPh>
    <rPh sb="4" eb="6">
      <t>チイキ</t>
    </rPh>
    <phoneticPr fontId="2"/>
  </si>
  <si>
    <t>近 隣</t>
    <rPh sb="0" eb="1">
      <t>コン</t>
    </rPh>
    <rPh sb="2" eb="3">
      <t>トナリ</t>
    </rPh>
    <phoneticPr fontId="2"/>
  </si>
  <si>
    <t>商 業</t>
    <rPh sb="0" eb="1">
      <t>ショウ</t>
    </rPh>
    <rPh sb="2" eb="3">
      <t>ギョウ</t>
    </rPh>
    <phoneticPr fontId="2"/>
  </si>
  <si>
    <t>地　域</t>
    <rPh sb="0" eb="1">
      <t>チ</t>
    </rPh>
    <rPh sb="2" eb="3">
      <t>イキ</t>
    </rPh>
    <phoneticPr fontId="2"/>
  </si>
  <si>
    <t>無指定</t>
    <rPh sb="0" eb="1">
      <t>ム</t>
    </rPh>
    <rPh sb="1" eb="3">
      <t>シテイ</t>
    </rPh>
    <phoneticPr fontId="2"/>
  </si>
  <si>
    <t>第1種</t>
    <rPh sb="0" eb="1">
      <t>ダイ</t>
    </rPh>
    <rPh sb="2" eb="3">
      <t>シュ</t>
    </rPh>
    <phoneticPr fontId="2"/>
  </si>
  <si>
    <t>第2種</t>
    <rPh sb="0" eb="1">
      <t>ダイ</t>
    </rPh>
    <rPh sb="2" eb="3">
      <t>シュ</t>
    </rPh>
    <phoneticPr fontId="2"/>
  </si>
  <si>
    <t>第3種</t>
    <rPh sb="0" eb="1">
      <t>ダイ</t>
    </rPh>
    <rPh sb="2" eb="3">
      <t>シュ</t>
    </rPh>
    <phoneticPr fontId="2"/>
  </si>
  <si>
    <t>特　別</t>
    <rPh sb="0" eb="1">
      <t>トク</t>
    </rPh>
    <rPh sb="2" eb="3">
      <t>ベツ</t>
    </rPh>
    <phoneticPr fontId="2"/>
  </si>
  <si>
    <t>地 域</t>
    <rPh sb="0" eb="1">
      <t>チ</t>
    </rPh>
    <rPh sb="2" eb="3">
      <t>イキ</t>
    </rPh>
    <phoneticPr fontId="2"/>
  </si>
  <si>
    <t>観　光</t>
    <rPh sb="0" eb="1">
      <t>カン</t>
    </rPh>
    <rPh sb="2" eb="3">
      <t>ヒカリ</t>
    </rPh>
    <phoneticPr fontId="2"/>
  </si>
  <si>
    <t>工　業</t>
    <rPh sb="0" eb="1">
      <t>コウ</t>
    </rPh>
    <rPh sb="2" eb="3">
      <t>ギョウ</t>
    </rPh>
    <phoneticPr fontId="2"/>
  </si>
  <si>
    <t>地　区</t>
    <rPh sb="0" eb="1">
      <t>チ</t>
    </rPh>
    <rPh sb="2" eb="3">
      <t>ク</t>
    </rPh>
    <phoneticPr fontId="2"/>
  </si>
  <si>
    <t>底倉</t>
  </si>
  <si>
    <t>宮城野</t>
  </si>
  <si>
    <t>二ノ平</t>
  </si>
  <si>
    <t>橋　数</t>
  </si>
  <si>
    <t>橋　長</t>
  </si>
  <si>
    <t>（m)</t>
  </si>
  <si>
    <t>環境整備部都市整備課</t>
    <rPh sb="0" eb="2">
      <t>カンキョウ</t>
    </rPh>
    <rPh sb="2" eb="4">
      <t>セイビ</t>
    </rPh>
    <rPh sb="4" eb="5">
      <t>ブ</t>
    </rPh>
    <rPh sb="5" eb="7">
      <t>トシ</t>
    </rPh>
    <rPh sb="7" eb="9">
      <t>セイビ</t>
    </rPh>
    <rPh sb="9" eb="10">
      <t>カ</t>
    </rPh>
    <phoneticPr fontId="2"/>
  </si>
  <si>
    <t>支線または支線柱</t>
    <rPh sb="0" eb="2">
      <t>シセン</t>
    </rPh>
    <rPh sb="5" eb="7">
      <t>シセン</t>
    </rPh>
    <rPh sb="7" eb="8">
      <t>ハシラ</t>
    </rPh>
    <phoneticPr fontId="2"/>
  </si>
  <si>
    <t>街路照明柱</t>
    <rPh sb="0" eb="2">
      <t>ガイロ</t>
    </rPh>
    <rPh sb="2" eb="4">
      <t>ショウメイ</t>
    </rPh>
    <rPh sb="4" eb="5">
      <t>バシラ</t>
    </rPh>
    <phoneticPr fontId="2"/>
  </si>
  <si>
    <t>その他の柱類</t>
    <rPh sb="2" eb="3">
      <t>タ</t>
    </rPh>
    <rPh sb="4" eb="5">
      <t>ハシラ</t>
    </rPh>
    <rPh sb="5" eb="6">
      <t>ルイ</t>
    </rPh>
    <phoneticPr fontId="2"/>
  </si>
  <si>
    <t>送電塔</t>
    <rPh sb="0" eb="2">
      <t>ソウデン</t>
    </rPh>
    <rPh sb="2" eb="3">
      <t>トウ</t>
    </rPh>
    <phoneticPr fontId="2"/>
  </si>
  <si>
    <t>水道管、下水道管、ガス管など</t>
    <rPh sb="0" eb="3">
      <t>スイドウカン</t>
    </rPh>
    <rPh sb="4" eb="7">
      <t>ゲスイドウ</t>
    </rPh>
    <rPh sb="7" eb="8">
      <t>カン</t>
    </rPh>
    <rPh sb="11" eb="12">
      <t>カン</t>
    </rPh>
    <phoneticPr fontId="2"/>
  </si>
  <si>
    <t>外口径0.1ｍ未満</t>
    <rPh sb="0" eb="1">
      <t>ソト</t>
    </rPh>
    <rPh sb="1" eb="3">
      <t>コウケイ</t>
    </rPh>
    <rPh sb="7" eb="9">
      <t>ミマン</t>
    </rPh>
    <phoneticPr fontId="2"/>
  </si>
  <si>
    <t>外口径0.1ｍ以上0.15ｍ未満</t>
    <rPh sb="0" eb="1">
      <t>ソト</t>
    </rPh>
    <rPh sb="1" eb="3">
      <t>コウケイ</t>
    </rPh>
    <rPh sb="7" eb="9">
      <t>イジョウ</t>
    </rPh>
    <rPh sb="14" eb="16">
      <t>ミマン</t>
    </rPh>
    <phoneticPr fontId="2"/>
  </si>
  <si>
    <t>外口径0.15ｍ以上0.2ｍ未満</t>
    <rPh sb="0" eb="1">
      <t>ソト</t>
    </rPh>
    <rPh sb="1" eb="3">
      <t>コウケイ</t>
    </rPh>
    <rPh sb="8" eb="10">
      <t>イジョウ</t>
    </rPh>
    <rPh sb="14" eb="16">
      <t>ミマン</t>
    </rPh>
    <phoneticPr fontId="2"/>
  </si>
  <si>
    <t>外口径0.2ｍ以上0.4ｍ未満</t>
    <rPh sb="0" eb="1">
      <t>ソト</t>
    </rPh>
    <rPh sb="1" eb="3">
      <t>コウケイ</t>
    </rPh>
    <rPh sb="7" eb="9">
      <t>イジョウ</t>
    </rPh>
    <rPh sb="13" eb="15">
      <t>ミマン</t>
    </rPh>
    <phoneticPr fontId="2"/>
  </si>
  <si>
    <t>外口径0.4ｍ以上1ｍ未満</t>
    <rPh sb="0" eb="1">
      <t>ソト</t>
    </rPh>
    <rPh sb="1" eb="3">
      <t>コウケイ</t>
    </rPh>
    <rPh sb="7" eb="9">
      <t>イジョウ</t>
    </rPh>
    <rPh sb="11" eb="13">
      <t>ミマン</t>
    </rPh>
    <phoneticPr fontId="2"/>
  </si>
  <si>
    <t>外口径1ｍ以上</t>
    <rPh sb="0" eb="1">
      <t>ソト</t>
    </rPh>
    <rPh sb="1" eb="3">
      <t>コウケイ</t>
    </rPh>
    <rPh sb="5" eb="7">
      <t>イジョウ</t>
    </rPh>
    <phoneticPr fontId="2"/>
  </si>
  <si>
    <t>歩廊、雪どけなど</t>
    <rPh sb="0" eb="1">
      <t>アル</t>
    </rPh>
    <rPh sb="1" eb="2">
      <t>ロウ</t>
    </rPh>
    <rPh sb="3" eb="4">
      <t>ユキ</t>
    </rPh>
    <phoneticPr fontId="2"/>
  </si>
  <si>
    <t>地下室、地下街、通路など</t>
    <rPh sb="0" eb="3">
      <t>チカシツ</t>
    </rPh>
    <rPh sb="4" eb="7">
      <t>チカガイ</t>
    </rPh>
    <rPh sb="8" eb="10">
      <t>ツウロ</t>
    </rPh>
    <phoneticPr fontId="2"/>
  </si>
  <si>
    <t>（基）</t>
    <rPh sb="1" eb="2">
      <t>キ</t>
    </rPh>
    <phoneticPr fontId="2"/>
  </si>
  <si>
    <t>（標柱、停留所、標識、店頭）</t>
    <rPh sb="1" eb="3">
      <t>ヒョウチュウ</t>
    </rPh>
    <rPh sb="4" eb="7">
      <t>テイリュウジョ</t>
    </rPh>
    <rPh sb="8" eb="10">
      <t>ヒョウシキ</t>
    </rPh>
    <rPh sb="11" eb="13">
      <t>テントウ</t>
    </rPh>
    <phoneticPr fontId="2"/>
  </si>
  <si>
    <t>道路法第３２条第１項第７号に規定する道路の構造または交通に支障を及ぼすところにある工作物</t>
    <rPh sb="0" eb="3">
      <t>ドウロホウ</t>
    </rPh>
    <rPh sb="3" eb="4">
      <t>ダイ</t>
    </rPh>
    <rPh sb="6" eb="7">
      <t>ジョウ</t>
    </rPh>
    <rPh sb="7" eb="8">
      <t>ダイ</t>
    </rPh>
    <rPh sb="9" eb="10">
      <t>コウ</t>
    </rPh>
    <rPh sb="10" eb="11">
      <t>ダイ</t>
    </rPh>
    <rPh sb="12" eb="13">
      <t>ゴウ</t>
    </rPh>
    <rPh sb="14" eb="16">
      <t>キテイ</t>
    </rPh>
    <rPh sb="18" eb="20">
      <t>ドウロ</t>
    </rPh>
    <rPh sb="21" eb="23">
      <t>コウゾウ</t>
    </rPh>
    <rPh sb="26" eb="28">
      <t>コウツウ</t>
    </rPh>
    <rPh sb="29" eb="31">
      <t>シショウ</t>
    </rPh>
    <rPh sb="32" eb="33">
      <t>オヨ</t>
    </rPh>
    <rPh sb="41" eb="44">
      <t>コウサクブツ</t>
    </rPh>
    <phoneticPr fontId="2"/>
  </si>
  <si>
    <t>温泉地域</t>
    <rPh sb="0" eb="2">
      <t>オンセン</t>
    </rPh>
    <rPh sb="2" eb="4">
      <t>チイキ</t>
    </rPh>
    <phoneticPr fontId="2"/>
  </si>
  <si>
    <t>.建築確認申請件数</t>
    <rPh sb="1" eb="3">
      <t>ケンチク</t>
    </rPh>
    <rPh sb="3" eb="5">
      <t>カクニン</t>
    </rPh>
    <rPh sb="5" eb="7">
      <t>シンセイ</t>
    </rPh>
    <rPh sb="7" eb="9">
      <t>ケンスウ</t>
    </rPh>
    <phoneticPr fontId="2"/>
  </si>
  <si>
    <t>.町営住宅</t>
    <rPh sb="1" eb="3">
      <t>チョウエイ</t>
    </rPh>
    <rPh sb="3" eb="5">
      <t>ジュウタク</t>
    </rPh>
    <phoneticPr fontId="2"/>
  </si>
  <si>
    <t>建設年度</t>
    <rPh sb="0" eb="2">
      <t>ケンセツ</t>
    </rPh>
    <rPh sb="2" eb="4">
      <t>ネンド</t>
    </rPh>
    <phoneticPr fontId="2"/>
  </si>
  <si>
    <t>団 地 名</t>
    <rPh sb="0" eb="1">
      <t>ダン</t>
    </rPh>
    <rPh sb="2" eb="3">
      <t>チ</t>
    </rPh>
    <rPh sb="4" eb="5">
      <t>メイ</t>
    </rPh>
    <phoneticPr fontId="2"/>
  </si>
  <si>
    <t>所 在 地</t>
    <rPh sb="0" eb="1">
      <t>トコロ</t>
    </rPh>
    <rPh sb="2" eb="3">
      <t>ザイ</t>
    </rPh>
    <rPh sb="4" eb="5">
      <t>チ</t>
    </rPh>
    <phoneticPr fontId="2"/>
  </si>
  <si>
    <t>戸　　数</t>
    <rPh sb="0" eb="1">
      <t>ト</t>
    </rPh>
    <rPh sb="3" eb="4">
      <t>カズ</t>
    </rPh>
    <phoneticPr fontId="2"/>
  </si>
  <si>
    <t>家　　賃</t>
    <rPh sb="0" eb="1">
      <t>イエ</t>
    </rPh>
    <rPh sb="3" eb="4">
      <t>チン</t>
    </rPh>
    <phoneticPr fontId="2"/>
  </si>
  <si>
    <t>木 造</t>
    <rPh sb="0" eb="1">
      <t>キ</t>
    </rPh>
    <rPh sb="2" eb="3">
      <t>ヅクリ</t>
    </rPh>
    <phoneticPr fontId="2"/>
  </si>
  <si>
    <t>非木造</t>
    <rPh sb="0" eb="1">
      <t>ヒ</t>
    </rPh>
    <rPh sb="1" eb="3">
      <t>モクゾウ</t>
    </rPh>
    <phoneticPr fontId="2"/>
  </si>
  <si>
    <t>円</t>
    <rPh sb="0" eb="1">
      <t>エン</t>
    </rPh>
    <phoneticPr fontId="2"/>
  </si>
  <si>
    <t>総　　数</t>
    <rPh sb="0" eb="1">
      <t>フサ</t>
    </rPh>
    <rPh sb="3" eb="4">
      <t>カズ</t>
    </rPh>
    <phoneticPr fontId="2"/>
  </si>
  <si>
    <t>湯本1</t>
    <rPh sb="0" eb="2">
      <t>ユモト</t>
    </rPh>
    <phoneticPr fontId="2"/>
  </si>
  <si>
    <t>湯本857</t>
    <rPh sb="0" eb="2">
      <t>ユモト</t>
    </rPh>
    <phoneticPr fontId="2"/>
  </si>
  <si>
    <t>湯本2</t>
    <rPh sb="0" eb="2">
      <t>ユモト</t>
    </rPh>
    <phoneticPr fontId="2"/>
  </si>
  <si>
    <t>湯本850</t>
    <rPh sb="0" eb="2">
      <t>ユモト</t>
    </rPh>
    <phoneticPr fontId="2"/>
  </si>
  <si>
    <t>43年度</t>
    <rPh sb="2" eb="4">
      <t>ネンド</t>
    </rPh>
    <phoneticPr fontId="2"/>
  </si>
  <si>
    <t>上河原BC</t>
    <rPh sb="0" eb="1">
      <t>ウエ</t>
    </rPh>
    <rPh sb="1" eb="3">
      <t>カワラ</t>
    </rPh>
    <phoneticPr fontId="2"/>
  </si>
  <si>
    <t>宮城野904</t>
    <rPh sb="0" eb="3">
      <t>ミヤギノ</t>
    </rPh>
    <phoneticPr fontId="2"/>
  </si>
  <si>
    <t>45年度</t>
    <rPh sb="2" eb="4">
      <t>ネンド</t>
    </rPh>
    <phoneticPr fontId="2"/>
  </si>
  <si>
    <t>50年度</t>
    <rPh sb="2" eb="4">
      <t>ネンド</t>
    </rPh>
    <phoneticPr fontId="2"/>
  </si>
  <si>
    <t>仙石原AB</t>
    <rPh sb="0" eb="2">
      <t>センゴク</t>
    </rPh>
    <rPh sb="2" eb="3">
      <t>ハラ</t>
    </rPh>
    <phoneticPr fontId="2"/>
  </si>
  <si>
    <t>仙石原533</t>
    <rPh sb="0" eb="2">
      <t>センゴク</t>
    </rPh>
    <rPh sb="2" eb="3">
      <t>ハラ</t>
    </rPh>
    <phoneticPr fontId="2"/>
  </si>
  <si>
    <t>52年度</t>
    <rPh sb="2" eb="4">
      <t>ネンド</t>
    </rPh>
    <phoneticPr fontId="2"/>
  </si>
  <si>
    <t>宮城野426</t>
    <rPh sb="0" eb="3">
      <t>ミヤギノ</t>
    </rPh>
    <phoneticPr fontId="2"/>
  </si>
  <si>
    <t>55年度</t>
    <rPh sb="2" eb="4">
      <t>ネンド</t>
    </rPh>
    <phoneticPr fontId="2"/>
  </si>
  <si>
    <t>小涌谷A</t>
    <rPh sb="0" eb="3">
      <t>コワクダニ</t>
    </rPh>
    <phoneticPr fontId="2"/>
  </si>
  <si>
    <t>小涌谷439</t>
    <rPh sb="0" eb="3">
      <t>コワクダニ</t>
    </rPh>
    <phoneticPr fontId="2"/>
  </si>
  <si>
    <t>57年度</t>
    <rPh sb="2" eb="4">
      <t>ネンド</t>
    </rPh>
    <phoneticPr fontId="2"/>
  </si>
  <si>
    <t>前田</t>
    <rPh sb="0" eb="2">
      <t>マエダ</t>
    </rPh>
    <phoneticPr fontId="2"/>
  </si>
  <si>
    <t>湯本162</t>
    <rPh sb="0" eb="2">
      <t>ユモト</t>
    </rPh>
    <phoneticPr fontId="2"/>
  </si>
  <si>
    <t>61年度</t>
    <rPh sb="2" eb="4">
      <t>ネンド</t>
    </rPh>
    <phoneticPr fontId="2"/>
  </si>
  <si>
    <t>仙石原CD</t>
    <rPh sb="0" eb="2">
      <t>センゴク</t>
    </rPh>
    <rPh sb="2" eb="3">
      <t>ハラ</t>
    </rPh>
    <phoneticPr fontId="2"/>
  </si>
  <si>
    <t>平成10年度</t>
    <rPh sb="0" eb="2">
      <t>ヘイセイ</t>
    </rPh>
    <rPh sb="4" eb="6">
      <t>ネンド</t>
    </rPh>
    <phoneticPr fontId="2"/>
  </si>
  <si>
    <t>第2上河原3DK</t>
    <rPh sb="0" eb="1">
      <t>ダイ</t>
    </rPh>
    <rPh sb="2" eb="3">
      <t>ウエ</t>
    </rPh>
    <rPh sb="3" eb="5">
      <t>カワラ</t>
    </rPh>
    <phoneticPr fontId="2"/>
  </si>
  <si>
    <t>宮城野890-1</t>
    <rPh sb="0" eb="3">
      <t>ミヤギノ</t>
    </rPh>
    <phoneticPr fontId="2"/>
  </si>
  <si>
    <t>宮城野891-1</t>
    <rPh sb="0" eb="3">
      <t>ミヤギノ</t>
    </rPh>
    <phoneticPr fontId="2"/>
  </si>
  <si>
    <t>.住居の状況</t>
    <rPh sb="1" eb="3">
      <t>ジュウキョ</t>
    </rPh>
    <rPh sb="4" eb="6">
      <t>ジョウキョウ</t>
    </rPh>
    <phoneticPr fontId="2"/>
  </si>
  <si>
    <t>（各年10月1日）</t>
    <rPh sb="1" eb="3">
      <t>カクネン</t>
    </rPh>
    <rPh sb="5" eb="6">
      <t>ツキ</t>
    </rPh>
    <rPh sb="7" eb="8">
      <t>ニチ</t>
    </rPh>
    <phoneticPr fontId="2"/>
  </si>
  <si>
    <t>世帯数</t>
    <rPh sb="0" eb="3">
      <t>セタイスウ</t>
    </rPh>
    <phoneticPr fontId="2"/>
  </si>
  <si>
    <t>世帯人数</t>
    <rPh sb="0" eb="2">
      <t>セタイ</t>
    </rPh>
    <rPh sb="2" eb="4">
      <t>ニンズウ</t>
    </rPh>
    <phoneticPr fontId="2"/>
  </si>
  <si>
    <t>1世帯当たり人員</t>
    <rPh sb="1" eb="3">
      <t>セタイ</t>
    </rPh>
    <rPh sb="3" eb="4">
      <t>ア</t>
    </rPh>
    <rPh sb="6" eb="8">
      <t>ジンイン</t>
    </rPh>
    <phoneticPr fontId="2"/>
  </si>
  <si>
    <t>1世帯当たり室数</t>
    <rPh sb="1" eb="3">
      <t>セタイ</t>
    </rPh>
    <rPh sb="3" eb="4">
      <t>ア</t>
    </rPh>
    <rPh sb="6" eb="7">
      <t>シツ</t>
    </rPh>
    <rPh sb="7" eb="8">
      <t>スウ</t>
    </rPh>
    <phoneticPr fontId="2"/>
  </si>
  <si>
    <t>1人当たり室数</t>
    <rPh sb="1" eb="2">
      <t>ニン</t>
    </rPh>
    <rPh sb="2" eb="3">
      <t>ア</t>
    </rPh>
    <rPh sb="5" eb="6">
      <t>シツ</t>
    </rPh>
    <rPh sb="6" eb="7">
      <t>スウ</t>
    </rPh>
    <phoneticPr fontId="2"/>
  </si>
  <si>
    <t>1世帯当たり延べ面積（㎡）</t>
    <rPh sb="1" eb="3">
      <t>セタイ</t>
    </rPh>
    <rPh sb="3" eb="4">
      <t>ア</t>
    </rPh>
    <rPh sb="6" eb="7">
      <t>ノ</t>
    </rPh>
    <rPh sb="8" eb="10">
      <t>メンセキ</t>
    </rPh>
    <phoneticPr fontId="2"/>
  </si>
  <si>
    <t>1人当たり延べ面積（㎡）</t>
    <rPh sb="1" eb="2">
      <t>ニン</t>
    </rPh>
    <rPh sb="2" eb="3">
      <t>ア</t>
    </rPh>
    <rPh sb="5" eb="6">
      <t>ノ</t>
    </rPh>
    <rPh sb="7" eb="9">
      <t>メンセキ</t>
    </rPh>
    <phoneticPr fontId="2"/>
  </si>
  <si>
    <t>住宅にすむ一般世帯</t>
    <rPh sb="0" eb="2">
      <t>ジュウタク</t>
    </rPh>
    <rPh sb="5" eb="7">
      <t>イッパン</t>
    </rPh>
    <rPh sb="7" eb="9">
      <t>セタイ</t>
    </rPh>
    <phoneticPr fontId="2"/>
  </si>
  <si>
    <t>主世帯</t>
    <rPh sb="0" eb="1">
      <t>シュ</t>
    </rPh>
    <rPh sb="1" eb="3">
      <t>セタイ</t>
    </rPh>
    <phoneticPr fontId="2"/>
  </si>
  <si>
    <t>持ち家</t>
    <rPh sb="0" eb="1">
      <t>モ</t>
    </rPh>
    <rPh sb="2" eb="3">
      <t>イエ</t>
    </rPh>
    <phoneticPr fontId="2"/>
  </si>
  <si>
    <t>公営借家</t>
    <rPh sb="0" eb="2">
      <t>コウエイ</t>
    </rPh>
    <rPh sb="2" eb="4">
      <t>シャクヤ</t>
    </rPh>
    <phoneticPr fontId="2"/>
  </si>
  <si>
    <t>民営借家</t>
    <rPh sb="0" eb="2">
      <t>ミンエイ</t>
    </rPh>
    <rPh sb="2" eb="4">
      <t>シャクヤ</t>
    </rPh>
    <phoneticPr fontId="2"/>
  </si>
  <si>
    <t>給与住宅</t>
    <rPh sb="0" eb="2">
      <t>キュウヨ</t>
    </rPh>
    <rPh sb="2" eb="4">
      <t>ジュウタク</t>
    </rPh>
    <phoneticPr fontId="2"/>
  </si>
  <si>
    <t>間借り</t>
    <rPh sb="0" eb="2">
      <t>マガ</t>
    </rPh>
    <phoneticPr fontId="2"/>
  </si>
  <si>
    <t>1人世帯</t>
    <rPh sb="1" eb="2">
      <t>ニン</t>
    </rPh>
    <rPh sb="2" eb="4">
      <t>セタイ</t>
    </rPh>
    <phoneticPr fontId="2"/>
  </si>
  <si>
    <t>2人以上の世帯</t>
    <rPh sb="1" eb="2">
      <t>ニン</t>
    </rPh>
    <rPh sb="2" eb="4">
      <t>イジョウ</t>
    </rPh>
    <rPh sb="5" eb="7">
      <t>セタイ</t>
    </rPh>
    <phoneticPr fontId="2"/>
  </si>
  <si>
    <t>その他の一般世帯</t>
    <rPh sb="2" eb="3">
      <t>タ</t>
    </rPh>
    <rPh sb="4" eb="6">
      <t>イッパン</t>
    </rPh>
    <rPh sb="6" eb="8">
      <t>セタイ</t>
    </rPh>
    <phoneticPr fontId="2"/>
  </si>
  <si>
    <t>施設等の世帯</t>
    <rPh sb="0" eb="2">
      <t>シセツ</t>
    </rPh>
    <rPh sb="2" eb="3">
      <t>トウ</t>
    </rPh>
    <rPh sb="4" eb="6">
      <t>セタイ</t>
    </rPh>
    <phoneticPr fontId="2"/>
  </si>
  <si>
    <t>寮・寄宿舎の学生・生徒</t>
    <rPh sb="0" eb="1">
      <t>リョウ</t>
    </rPh>
    <rPh sb="2" eb="5">
      <t>キシュクシャ</t>
    </rPh>
    <rPh sb="6" eb="8">
      <t>ガクセイ</t>
    </rPh>
    <rPh sb="9" eb="11">
      <t>セイト</t>
    </rPh>
    <phoneticPr fontId="2"/>
  </si>
  <si>
    <t>病院・療養所の入院者</t>
    <rPh sb="0" eb="2">
      <t>ビョウイン</t>
    </rPh>
    <rPh sb="3" eb="5">
      <t>リョウヨウ</t>
    </rPh>
    <rPh sb="5" eb="6">
      <t>ジョ</t>
    </rPh>
    <rPh sb="7" eb="9">
      <t>ニュウイン</t>
    </rPh>
    <rPh sb="9" eb="10">
      <t>シャ</t>
    </rPh>
    <phoneticPr fontId="2"/>
  </si>
  <si>
    <t>社会施設の入所者</t>
    <rPh sb="0" eb="2">
      <t>シャカイ</t>
    </rPh>
    <rPh sb="2" eb="4">
      <t>シセツ</t>
    </rPh>
    <rPh sb="5" eb="8">
      <t>ニュウショシャ</t>
    </rPh>
    <phoneticPr fontId="2"/>
  </si>
  <si>
    <t>国勢調査</t>
    <rPh sb="0" eb="2">
      <t>コクセイ</t>
    </rPh>
    <rPh sb="2" eb="4">
      <t>チョウサ</t>
    </rPh>
    <phoneticPr fontId="2"/>
  </si>
  <si>
    <t>.土木・建築</t>
    <rPh sb="1" eb="3">
      <t>ドボク</t>
    </rPh>
    <rPh sb="4" eb="6">
      <t>ケンチク</t>
    </rPh>
    <phoneticPr fontId="2"/>
  </si>
  <si>
    <t>.町内の国・県道の状況</t>
    <rPh sb="1" eb="3">
      <t>チョウナイ</t>
    </rPh>
    <rPh sb="4" eb="5">
      <t>クニ</t>
    </rPh>
    <rPh sb="6" eb="8">
      <t>ケンドウ</t>
    </rPh>
    <rPh sb="9" eb="11">
      <t>ジョウキョウ</t>
    </rPh>
    <phoneticPr fontId="2"/>
  </si>
  <si>
    <t>(1) 国　道</t>
    <rPh sb="4" eb="5">
      <t>クニ</t>
    </rPh>
    <rPh sb="6" eb="7">
      <t>ミチ</t>
    </rPh>
    <phoneticPr fontId="2"/>
  </si>
  <si>
    <t>路線番号</t>
    <rPh sb="0" eb="2">
      <t>ロセン</t>
    </rPh>
    <rPh sb="2" eb="4">
      <t>バンゴウ</t>
    </rPh>
    <phoneticPr fontId="2"/>
  </si>
  <si>
    <t>路線名または区間</t>
    <rPh sb="0" eb="2">
      <t>ロセン</t>
    </rPh>
    <rPh sb="2" eb="3">
      <t>メイ</t>
    </rPh>
    <rPh sb="6" eb="8">
      <t>クカン</t>
    </rPh>
    <phoneticPr fontId="2"/>
  </si>
  <si>
    <t>総 延 長</t>
    <rPh sb="0" eb="1">
      <t>フサ</t>
    </rPh>
    <rPh sb="2" eb="3">
      <t>エン</t>
    </rPh>
    <rPh sb="4" eb="5">
      <t>チョウ</t>
    </rPh>
    <phoneticPr fontId="2"/>
  </si>
  <si>
    <t>道 路 延 長</t>
    <rPh sb="0" eb="1">
      <t>ミチ</t>
    </rPh>
    <rPh sb="2" eb="3">
      <t>ミチ</t>
    </rPh>
    <rPh sb="4" eb="5">
      <t>エン</t>
    </rPh>
    <rPh sb="6" eb="7">
      <t>チョウ</t>
    </rPh>
    <phoneticPr fontId="2"/>
  </si>
  <si>
    <t>橋りょう延長</t>
    <rPh sb="0" eb="1">
      <t>キョウ</t>
    </rPh>
    <rPh sb="4" eb="6">
      <t>エンチョウ</t>
    </rPh>
    <phoneticPr fontId="2"/>
  </si>
  <si>
    <t>隧 道 延 長</t>
    <rPh sb="0" eb="1">
      <t>ズイ</t>
    </rPh>
    <rPh sb="2" eb="3">
      <t>ミチ</t>
    </rPh>
    <rPh sb="4" eb="5">
      <t>エン</t>
    </rPh>
    <rPh sb="6" eb="7">
      <t>チョウ</t>
    </rPh>
    <phoneticPr fontId="2"/>
  </si>
  <si>
    <t>1号</t>
    <rPh sb="1" eb="2">
      <t>ゴウ</t>
    </rPh>
    <phoneticPr fontId="2"/>
  </si>
  <si>
    <t>138号</t>
    <rPh sb="3" eb="4">
      <t>ゴウ</t>
    </rPh>
    <phoneticPr fontId="2"/>
  </si>
  <si>
    <t>(2) 県　道</t>
    <rPh sb="4" eb="5">
      <t>ケン</t>
    </rPh>
    <rPh sb="6" eb="7">
      <t>ミチ</t>
    </rPh>
    <phoneticPr fontId="2"/>
  </si>
  <si>
    <t>路　　線　　名</t>
    <rPh sb="0" eb="1">
      <t>ミチ</t>
    </rPh>
    <rPh sb="3" eb="4">
      <t>セン</t>
    </rPh>
    <rPh sb="6" eb="7">
      <t>メイ</t>
    </rPh>
    <phoneticPr fontId="2"/>
  </si>
  <si>
    <t>湯河原箱根仙石原</t>
    <rPh sb="0" eb="3">
      <t>ユガワラ</t>
    </rPh>
    <rPh sb="3" eb="5">
      <t>ハコネ</t>
    </rPh>
    <rPh sb="5" eb="7">
      <t>センセキ</t>
    </rPh>
    <rPh sb="7" eb="8">
      <t>ハラ</t>
    </rPh>
    <phoneticPr fontId="2"/>
  </si>
  <si>
    <t>関本小涌谷</t>
    <rPh sb="0" eb="2">
      <t>セキモト</t>
    </rPh>
    <rPh sb="2" eb="5">
      <t>コワクダニ</t>
    </rPh>
    <phoneticPr fontId="2"/>
  </si>
  <si>
    <t>矢倉沢仙石原</t>
    <rPh sb="0" eb="3">
      <t>ヤグラサワ</t>
    </rPh>
    <rPh sb="3" eb="5">
      <t>センゴク</t>
    </rPh>
    <rPh sb="5" eb="6">
      <t>ハラ</t>
    </rPh>
    <phoneticPr fontId="2"/>
  </si>
  <si>
    <t>湯本元箱根</t>
    <rPh sb="0" eb="2">
      <t>ユモト</t>
    </rPh>
    <rPh sb="2" eb="3">
      <t>モト</t>
    </rPh>
    <rPh sb="3" eb="5">
      <t>ハコネ</t>
    </rPh>
    <phoneticPr fontId="2"/>
  </si>
  <si>
    <t>仙石原強羅停車場</t>
    <rPh sb="0" eb="2">
      <t>センゴク</t>
    </rPh>
    <rPh sb="2" eb="3">
      <t>ハラ</t>
    </rPh>
    <rPh sb="3" eb="5">
      <t>ゴウラ</t>
    </rPh>
    <rPh sb="5" eb="7">
      <t>テイシャ</t>
    </rPh>
    <rPh sb="7" eb="8">
      <t>バ</t>
    </rPh>
    <phoneticPr fontId="2"/>
  </si>
  <si>
    <t>大涌谷小涌谷</t>
    <rPh sb="0" eb="3">
      <t>オオワクダニ</t>
    </rPh>
    <rPh sb="3" eb="6">
      <t>コワクダニ</t>
    </rPh>
    <phoneticPr fontId="2"/>
  </si>
  <si>
    <t>大涌谷湖尻</t>
    <rPh sb="0" eb="3">
      <t>オオワクダニ</t>
    </rPh>
    <rPh sb="3" eb="5">
      <t>コジリ</t>
    </rPh>
    <phoneticPr fontId="2"/>
  </si>
  <si>
    <t>御殿場箱根</t>
    <rPh sb="0" eb="3">
      <t>ゴテンバ</t>
    </rPh>
    <rPh sb="3" eb="5">
      <t>ハコネ</t>
    </rPh>
    <phoneticPr fontId="2"/>
  </si>
  <si>
    <t>長尾芦川</t>
    <rPh sb="0" eb="2">
      <t>ナガオ</t>
    </rPh>
    <rPh sb="2" eb="4">
      <t>アシカワ</t>
    </rPh>
    <phoneticPr fontId="2"/>
  </si>
  <si>
    <t>仙石原新田</t>
    <rPh sb="0" eb="2">
      <t>センゴク</t>
    </rPh>
    <rPh sb="2" eb="3">
      <t>ハラ</t>
    </rPh>
    <rPh sb="3" eb="5">
      <t>ニッタ</t>
    </rPh>
    <phoneticPr fontId="2"/>
  </si>
  <si>
    <t>(15.2)</t>
  </si>
  <si>
    <t>県西土木事務所小田原土木センター</t>
    <rPh sb="0" eb="2">
      <t>ケンセイ</t>
    </rPh>
    <rPh sb="2" eb="4">
      <t>ドボク</t>
    </rPh>
    <rPh sb="4" eb="6">
      <t>ジム</t>
    </rPh>
    <rPh sb="6" eb="7">
      <t>ショ</t>
    </rPh>
    <rPh sb="7" eb="10">
      <t>オダワラ</t>
    </rPh>
    <rPh sb="10" eb="12">
      <t>ドボク</t>
    </rPh>
    <phoneticPr fontId="2"/>
  </si>
  <si>
    <t>（㎡）</t>
    <phoneticPr fontId="2"/>
  </si>
  <si>
    <t>〃</t>
    <phoneticPr fontId="2"/>
  </si>
  <si>
    <t>平　成　22　年</t>
    <rPh sb="0" eb="1">
      <t>タイラ</t>
    </rPh>
    <rPh sb="2" eb="3">
      <t>シゲル</t>
    </rPh>
    <rPh sb="7" eb="8">
      <t>ネン</t>
    </rPh>
    <phoneticPr fontId="2"/>
  </si>
  <si>
    <t>27　年</t>
    <rPh sb="3" eb="4">
      <t>ネン</t>
    </rPh>
    <phoneticPr fontId="2"/>
  </si>
  <si>
    <t>-</t>
    <phoneticPr fontId="2"/>
  </si>
  <si>
    <t>電柱</t>
    <rPh sb="0" eb="2">
      <t>デンチュウ</t>
    </rPh>
    <phoneticPr fontId="2"/>
  </si>
  <si>
    <t>（ｍ）</t>
    <phoneticPr fontId="2"/>
  </si>
  <si>
    <t>（㎡）</t>
    <phoneticPr fontId="2"/>
  </si>
  <si>
    <t>72</t>
  </si>
  <si>
    <t>～</t>
  </si>
  <si>
    <t>〃</t>
  </si>
  <si>
    <t>　〃AD</t>
  </si>
  <si>
    <t>　〃</t>
  </si>
  <si>
    <t>　〃FGIJ</t>
  </si>
  <si>
    <t>　〃EH</t>
  </si>
  <si>
    <t>　〃B</t>
  </si>
  <si>
    <t>　〃1DK</t>
  </si>
  <si>
    <t>29 年</t>
    <rPh sb="3" eb="4">
      <t>ネン</t>
    </rPh>
    <phoneticPr fontId="2"/>
  </si>
  <si>
    <t>電柱、電線、変圧塔、郵便差出箱、公衆電話所、広告塔など</t>
    <rPh sb="0" eb="2">
      <t>デンチュウ</t>
    </rPh>
    <rPh sb="3" eb="5">
      <t>デンセン</t>
    </rPh>
    <rPh sb="6" eb="8">
      <t>ヘンアツ</t>
    </rPh>
    <rPh sb="8" eb="9">
      <t>トウ</t>
    </rPh>
    <rPh sb="10" eb="12">
      <t>ユウビン</t>
    </rPh>
    <rPh sb="12" eb="14">
      <t>サシダシ</t>
    </rPh>
    <rPh sb="14" eb="15">
      <t>ハコ</t>
    </rPh>
    <rPh sb="16" eb="18">
      <t>コウシュウ</t>
    </rPh>
    <rPh sb="18" eb="20">
      <t>デンワ</t>
    </rPh>
    <rPh sb="20" eb="21">
      <t>ショ</t>
    </rPh>
    <rPh sb="22" eb="25">
      <t>コウコクトウ</t>
    </rPh>
    <phoneticPr fontId="2"/>
  </si>
  <si>
    <t>福祉部福祉課</t>
    <rPh sb="0" eb="2">
      <t>フクシ</t>
    </rPh>
    <rPh sb="2" eb="3">
      <t>ブ</t>
    </rPh>
    <rPh sb="3" eb="6">
      <t>フクシカ</t>
    </rPh>
    <phoneticPr fontId="2"/>
  </si>
  <si>
    <t>　　  30 年</t>
    <rPh sb="7" eb="8">
      <t>ネン</t>
    </rPh>
    <phoneticPr fontId="2"/>
  </si>
  <si>
    <t>　　 30 年</t>
    <rPh sb="6" eb="7">
      <t>ネン</t>
    </rPh>
    <phoneticPr fontId="2"/>
  </si>
  <si>
    <t>30 年</t>
    <rPh sb="3" eb="4">
      <t>ネン</t>
    </rPh>
    <phoneticPr fontId="2"/>
  </si>
  <si>
    <t>注）１．1号の隧道延長は函嶺洞門の延長</t>
    <rPh sb="0" eb="1">
      <t>チュウ</t>
    </rPh>
    <rPh sb="5" eb="6">
      <t>ゴウ</t>
    </rPh>
    <rPh sb="7" eb="9">
      <t>ズイドウ</t>
    </rPh>
    <rPh sb="9" eb="11">
      <t>エンチョウ</t>
    </rPh>
    <rPh sb="12" eb="13">
      <t>カン</t>
    </rPh>
    <rPh sb="13" eb="14">
      <t>レイ</t>
    </rPh>
    <rPh sb="14" eb="16">
      <t>ドウモン</t>
    </rPh>
    <rPh sb="17" eb="19">
      <t>エンチョウ</t>
    </rPh>
    <phoneticPr fontId="2"/>
  </si>
  <si>
    <t>　　２．138号の隧道延長は碓氷洞門90ｍを加えた延長</t>
    <phoneticPr fontId="2"/>
  </si>
  <si>
    <t>　　  31 年</t>
    <rPh sb="7" eb="8">
      <t>ネン</t>
    </rPh>
    <phoneticPr fontId="2"/>
  </si>
  <si>
    <t>　　 31 年</t>
    <rPh sb="6" eb="7">
      <t>ネン</t>
    </rPh>
    <phoneticPr fontId="2"/>
  </si>
  <si>
    <t>31 年</t>
    <rPh sb="3" eb="4">
      <t>ネン</t>
    </rPh>
    <phoneticPr fontId="2"/>
  </si>
  <si>
    <t xml:space="preserve"> 　  　29年</t>
    <rPh sb="7" eb="8">
      <t>ネン</t>
    </rPh>
    <phoneticPr fontId="2"/>
  </si>
  <si>
    <t>昭和41年度</t>
    <rPh sb="0" eb="2">
      <t>ショウワ</t>
    </rPh>
    <rPh sb="4" eb="6">
      <t>ネンド</t>
    </rPh>
    <phoneticPr fontId="2"/>
  </si>
  <si>
    <t>（令和2年4月1日：単位　m）</t>
    <rPh sb="1" eb="3">
      <t>レイワ</t>
    </rPh>
    <rPh sb="4" eb="5">
      <t>ネン</t>
    </rPh>
    <rPh sb="6" eb="7">
      <t>ツキ</t>
    </rPh>
    <rPh sb="8" eb="9">
      <t>ニチ</t>
    </rPh>
    <rPh sb="10" eb="12">
      <t>タンイ</t>
    </rPh>
    <phoneticPr fontId="2"/>
  </si>
  <si>
    <t>平 成 29 年</t>
    <rPh sb="0" eb="1">
      <t>タイラ</t>
    </rPh>
    <rPh sb="2" eb="3">
      <t>シゲル</t>
    </rPh>
    <rPh sb="7" eb="8">
      <t>ネン</t>
    </rPh>
    <phoneticPr fontId="2"/>
  </si>
  <si>
    <t>令和2年</t>
    <rPh sb="0" eb="2">
      <t>レイワ</t>
    </rPh>
    <rPh sb="3" eb="4">
      <t>ネン</t>
    </rPh>
    <phoneticPr fontId="2"/>
  </si>
  <si>
    <t>平成28年</t>
    <rPh sb="0" eb="2">
      <t>ヘイセイ</t>
    </rPh>
    <rPh sb="4" eb="5">
      <t>ネン</t>
    </rPh>
    <phoneticPr fontId="2"/>
  </si>
  <si>
    <t xml:space="preserve"> 　  　30年</t>
    <rPh sb="7" eb="8">
      <t>ネン</t>
    </rPh>
    <phoneticPr fontId="2"/>
  </si>
  <si>
    <t>平成28年</t>
    <phoneticPr fontId="2"/>
  </si>
  <si>
    <t>令 和 2 年</t>
    <rPh sb="0" eb="1">
      <t>レイ</t>
    </rPh>
    <rPh sb="2" eb="3">
      <t>ワ</t>
    </rPh>
    <rPh sb="6" eb="7">
      <t>ネン</t>
    </rPh>
    <phoneticPr fontId="2"/>
  </si>
  <si>
    <t>令和元年</t>
    <rPh sb="0" eb="2">
      <t>レイワ</t>
    </rPh>
    <rPh sb="2" eb="3">
      <t>モト</t>
    </rPh>
    <rPh sb="3" eb="4">
      <t>ネン</t>
    </rPh>
    <phoneticPr fontId="2"/>
  </si>
  <si>
    <t>　　　29年</t>
    <rPh sb="5" eb="6">
      <t>ネン</t>
    </rPh>
    <phoneticPr fontId="2"/>
  </si>
  <si>
    <t>　　　30年</t>
    <rPh sb="5" eb="6">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</si>
</sst>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Red]\-#,##0.0"/>
    <numFmt numFmtId="177" formatCode="#,##0.000;[Red]\-#,##0.000"/>
    <numFmt numFmtId="178" formatCode="#,##0.0_ ;[Red]\-#,##0.0\ "/>
    <numFmt numFmtId="179" formatCode="#,##0_);[Red]\(#,##0\)"/>
    <numFmt numFmtId="180" formatCode="\(0.0\)"/>
    <numFmt numFmtId="181" formatCode="\(0\)"/>
    <numFmt numFmtId="182" formatCode="0_);\(0\)"/>
    <numFmt numFmtId="183" formatCode="0.0_);\(0.0\)"/>
    <numFmt numFmtId="184" formatCode="#,##0.0_);\(#,##0.0\)"/>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b/>
      <sz val="11"/>
      <name val="ＭＳ ゴシック"/>
      <family val="3"/>
      <charset val="128"/>
    </font>
    <font>
      <b/>
      <sz val="12"/>
      <name val="ＭＳ 明朝"/>
      <family val="1"/>
      <charset val="128"/>
    </font>
    <font>
      <sz val="11"/>
      <name val="ＭＳ 明朝"/>
      <family val="1"/>
      <charset val="128"/>
    </font>
    <font>
      <sz val="9"/>
      <name val="ＭＳ 明朝"/>
      <family val="1"/>
      <charset val="128"/>
    </font>
    <font>
      <sz val="15"/>
      <name val="ＭＳ 明朝"/>
      <family val="1"/>
      <charset val="128"/>
    </font>
    <font>
      <sz val="10"/>
      <name val="ＭＳ 明朝"/>
      <family val="1"/>
      <charset val="128"/>
    </font>
    <font>
      <sz val="12.5"/>
      <name val="ＭＳ 明朝"/>
      <family val="1"/>
      <charset val="128"/>
    </font>
    <font>
      <b/>
      <sz val="11"/>
      <name val="ＭＳ 明朝"/>
      <family val="1"/>
      <charset val="128"/>
    </font>
    <font>
      <sz val="14"/>
      <name val="ＭＳ 明朝"/>
      <family val="1"/>
      <charset val="128"/>
    </font>
    <font>
      <sz val="12"/>
      <name val="ＭＳ 明朝"/>
      <family val="1"/>
      <charset val="128"/>
    </font>
    <font>
      <b/>
      <sz val="14"/>
      <name val="ＭＳ 明朝"/>
      <family val="1"/>
      <charset val="128"/>
    </font>
    <font>
      <b/>
      <sz val="9"/>
      <name val="ＭＳ 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4">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s>
  <cellStyleXfs count="2">
    <xf numFmtId="0" fontId="0" fillId="0" borderId="0"/>
    <xf numFmtId="38" fontId="1" fillId="0" borderId="0" applyFont="0" applyFill="0" applyBorder="0" applyAlignment="0" applyProtection="0"/>
  </cellStyleXfs>
  <cellXfs count="470">
    <xf numFmtId="0" fontId="0" fillId="0" borderId="0" xfId="0"/>
    <xf numFmtId="38" fontId="6" fillId="0" borderId="0" xfId="1" applyFont="1" applyFill="1" applyBorder="1" applyAlignment="1">
      <alignment vertical="center"/>
    </xf>
    <xf numFmtId="38" fontId="6" fillId="0" borderId="0" xfId="1" applyFont="1" applyFill="1" applyBorder="1" applyAlignment="1"/>
    <xf numFmtId="38" fontId="6" fillId="0" borderId="0" xfId="1" applyFont="1" applyFill="1" applyBorder="1" applyAlignment="1">
      <alignment horizontal="right" vertical="center"/>
    </xf>
    <xf numFmtId="38" fontId="11" fillId="0" borderId="0" xfId="1" applyFont="1" applyFill="1" applyBorder="1" applyAlignment="1">
      <alignment horizontal="right" vertical="center"/>
    </xf>
    <xf numFmtId="38" fontId="13" fillId="0" borderId="0" xfId="1" applyFont="1" applyFill="1" applyBorder="1" applyAlignment="1">
      <alignment vertical="center"/>
    </xf>
    <xf numFmtId="38" fontId="13" fillId="0" borderId="0" xfId="1" applyFont="1" applyFill="1" applyBorder="1" applyAlignment="1">
      <alignment horizontal="right" vertical="center"/>
    </xf>
    <xf numFmtId="38" fontId="5" fillId="0" borderId="0" xfId="1" applyFont="1" applyFill="1" applyBorder="1" applyAlignment="1">
      <alignment horizontal="right" vertical="center"/>
    </xf>
    <xf numFmtId="38" fontId="13" fillId="0" borderId="0" xfId="1" applyFont="1" applyFill="1" applyBorder="1" applyAlignment="1"/>
    <xf numFmtId="38" fontId="7" fillId="0" borderId="0" xfId="1" applyFont="1" applyFill="1" applyBorder="1" applyAlignment="1">
      <alignment vertical="center"/>
    </xf>
    <xf numFmtId="38" fontId="5" fillId="0" borderId="0" xfId="1" applyFont="1" applyFill="1" applyBorder="1" applyAlignment="1">
      <alignment horizontal="left" vertical="center"/>
    </xf>
    <xf numFmtId="38" fontId="6" fillId="2" borderId="0" xfId="1" applyFont="1" applyFill="1" applyBorder="1" applyAlignment="1">
      <alignment vertical="center"/>
    </xf>
    <xf numFmtId="38" fontId="6" fillId="2" borderId="0" xfId="1" applyFont="1" applyFill="1" applyBorder="1" applyAlignment="1">
      <alignment vertical="top"/>
    </xf>
    <xf numFmtId="38" fontId="6" fillId="2" borderId="0" xfId="1" applyFont="1" applyFill="1" applyBorder="1" applyAlignment="1"/>
    <xf numFmtId="38" fontId="6" fillId="2" borderId="0" xfId="1" applyFont="1" applyFill="1" applyBorder="1" applyAlignment="1">
      <alignment vertical="center" wrapText="1"/>
    </xf>
    <xf numFmtId="38" fontId="10" fillId="2" borderId="0" xfId="1" applyFont="1" applyFill="1" applyBorder="1" applyAlignment="1"/>
    <xf numFmtId="38" fontId="6" fillId="2" borderId="1" xfId="1" applyFont="1" applyFill="1" applyBorder="1" applyAlignment="1">
      <alignment vertical="center"/>
    </xf>
    <xf numFmtId="38" fontId="13" fillId="2" borderId="0" xfId="1" applyFont="1" applyFill="1" applyBorder="1" applyAlignment="1">
      <alignment vertical="center"/>
    </xf>
    <xf numFmtId="38" fontId="13" fillId="2" borderId="0" xfId="1" applyFont="1" applyFill="1" applyBorder="1" applyAlignment="1">
      <alignment horizontal="right" vertical="center"/>
    </xf>
    <xf numFmtId="38" fontId="5" fillId="2" borderId="0" xfId="1" applyFont="1" applyFill="1" applyBorder="1" applyAlignment="1">
      <alignment horizontal="right" vertical="center"/>
    </xf>
    <xf numFmtId="38" fontId="13" fillId="2" borderId="0" xfId="1" applyFont="1" applyFill="1" applyBorder="1" applyAlignment="1">
      <alignment vertical="top"/>
    </xf>
    <xf numFmtId="38" fontId="13" fillId="2" borderId="0" xfId="1" applyFont="1" applyFill="1" applyBorder="1" applyAlignment="1"/>
    <xf numFmtId="40" fontId="13" fillId="2" borderId="0" xfId="1" applyNumberFormat="1" applyFont="1" applyFill="1" applyBorder="1" applyAlignment="1">
      <alignment horizontal="center"/>
    </xf>
    <xf numFmtId="38" fontId="13" fillId="2" borderId="0" xfId="1" applyFont="1" applyFill="1" applyBorder="1" applyAlignment="1">
      <alignment horizontal="center"/>
    </xf>
    <xf numFmtId="38" fontId="7" fillId="2" borderId="0" xfId="1" applyFont="1" applyFill="1" applyBorder="1" applyAlignment="1">
      <alignment vertical="top"/>
    </xf>
    <xf numFmtId="38" fontId="7" fillId="2" borderId="0" xfId="1" applyFont="1" applyFill="1" applyBorder="1" applyAlignment="1"/>
    <xf numFmtId="38" fontId="6" fillId="2" borderId="2" xfId="1" applyFont="1" applyFill="1" applyBorder="1" applyAlignment="1">
      <alignment vertical="center"/>
    </xf>
    <xf numFmtId="38" fontId="6" fillId="3" borderId="0" xfId="1" applyFont="1" applyFill="1" applyBorder="1" applyAlignment="1"/>
    <xf numFmtId="38" fontId="6" fillId="3" borderId="0" xfId="1" applyFont="1" applyFill="1" applyBorder="1" applyAlignment="1">
      <alignment vertical="top"/>
    </xf>
    <xf numFmtId="38" fontId="6" fillId="3" borderId="6" xfId="1" applyFont="1" applyFill="1" applyBorder="1" applyAlignment="1">
      <alignment horizontal="distributed" vertical="center"/>
    </xf>
    <xf numFmtId="38" fontId="8" fillId="3" borderId="0" xfId="1" applyFont="1" applyFill="1" applyBorder="1" applyAlignment="1">
      <alignment vertical="center"/>
    </xf>
    <xf numFmtId="176" fontId="6" fillId="3" borderId="0" xfId="1" applyNumberFormat="1" applyFont="1" applyFill="1" applyBorder="1" applyAlignment="1">
      <alignment horizontal="right" vertical="center"/>
    </xf>
    <xf numFmtId="38" fontId="6" fillId="3" borderId="7" xfId="1" applyFont="1" applyFill="1" applyBorder="1" applyAlignment="1">
      <alignment horizontal="distributed" vertical="center"/>
    </xf>
    <xf numFmtId="38" fontId="10" fillId="3" borderId="0" xfId="1" applyFont="1" applyFill="1" applyBorder="1" applyAlignment="1">
      <alignment vertical="top"/>
    </xf>
    <xf numFmtId="38" fontId="10" fillId="3" borderId="0" xfId="1" applyFont="1" applyFill="1" applyBorder="1" applyAlignment="1"/>
    <xf numFmtId="38" fontId="6" fillId="3" borderId="0" xfId="1" applyFont="1" applyFill="1" applyBorder="1" applyAlignment="1">
      <alignment horizontal="center"/>
    </xf>
    <xf numFmtId="38" fontId="6" fillId="3" borderId="8" xfId="1" applyFont="1" applyFill="1" applyBorder="1" applyAlignment="1">
      <alignment vertical="center"/>
    </xf>
    <xf numFmtId="38" fontId="6" fillId="3" borderId="1" xfId="1" applyFont="1" applyFill="1" applyBorder="1" applyAlignment="1">
      <alignment vertical="center"/>
    </xf>
    <xf numFmtId="38" fontId="6" fillId="3" borderId="14" xfId="1" applyFont="1" applyFill="1" applyBorder="1" applyAlignment="1">
      <alignment vertical="center"/>
    </xf>
    <xf numFmtId="38" fontId="6" fillId="3" borderId="12" xfId="1" applyFont="1" applyFill="1" applyBorder="1" applyAlignment="1">
      <alignment horizontal="left" vertical="center"/>
    </xf>
    <xf numFmtId="38" fontId="6" fillId="3" borderId="1" xfId="1" applyFont="1" applyFill="1" applyBorder="1" applyAlignment="1">
      <alignment horizontal="left" vertical="center"/>
    </xf>
    <xf numFmtId="38" fontId="6" fillId="3" borderId="0" xfId="1" applyFont="1" applyFill="1" applyBorder="1" applyAlignment="1">
      <alignment horizontal="left" vertical="center"/>
    </xf>
    <xf numFmtId="38" fontId="6" fillId="3" borderId="14" xfId="1" applyFont="1" applyFill="1" applyBorder="1" applyAlignment="1">
      <alignment horizontal="left" vertical="center"/>
    </xf>
    <xf numFmtId="176" fontId="7" fillId="3" borderId="5" xfId="1" applyNumberFormat="1" applyFont="1" applyFill="1" applyBorder="1" applyAlignment="1">
      <alignment horizontal="right"/>
    </xf>
    <xf numFmtId="40" fontId="6" fillId="3" borderId="0" xfId="1" applyNumberFormat="1" applyFont="1" applyFill="1" applyBorder="1" applyAlignment="1">
      <alignment horizontal="center"/>
    </xf>
    <xf numFmtId="38" fontId="6" fillId="3" borderId="2" xfId="1" applyFont="1" applyFill="1" applyBorder="1" applyAlignment="1">
      <alignment vertical="center" shrinkToFit="1"/>
    </xf>
    <xf numFmtId="38" fontId="6" fillId="3" borderId="2" xfId="1" applyFont="1" applyFill="1" applyBorder="1" applyAlignment="1">
      <alignment horizontal="left" vertical="center" shrinkToFit="1"/>
    </xf>
    <xf numFmtId="38" fontId="6" fillId="3" borderId="14" xfId="1" applyFont="1" applyFill="1" applyBorder="1" applyAlignment="1">
      <alignment horizontal="distributed" vertical="center"/>
    </xf>
    <xf numFmtId="38" fontId="6" fillId="3" borderId="10" xfId="1" applyFont="1" applyFill="1" applyBorder="1" applyAlignment="1">
      <alignment horizontal="distributed" vertical="center"/>
    </xf>
    <xf numFmtId="40" fontId="6" fillId="3" borderId="0" xfId="1" applyNumberFormat="1" applyFont="1" applyFill="1" applyBorder="1" applyAlignment="1">
      <alignment horizontal="right"/>
    </xf>
    <xf numFmtId="38" fontId="6" fillId="3" borderId="3" xfId="1" applyFont="1" applyFill="1" applyBorder="1" applyAlignment="1">
      <alignment horizontal="center" vertical="center" wrapText="1"/>
    </xf>
    <xf numFmtId="40" fontId="6" fillId="3" borderId="3" xfId="1" applyNumberFormat="1" applyFont="1" applyFill="1" applyBorder="1" applyAlignment="1">
      <alignment horizontal="center" vertical="center" wrapText="1"/>
    </xf>
    <xf numFmtId="40" fontId="9" fillId="3" borderId="3" xfId="1" applyNumberFormat="1" applyFont="1" applyFill="1" applyBorder="1" applyAlignment="1">
      <alignment horizontal="center" vertical="center" shrinkToFit="1"/>
    </xf>
    <xf numFmtId="40" fontId="6" fillId="3" borderId="5" xfId="1" applyNumberFormat="1" applyFont="1" applyFill="1" applyBorder="1" applyAlignment="1">
      <alignment horizontal="center" vertical="center" wrapText="1"/>
    </xf>
    <xf numFmtId="40" fontId="6" fillId="3" borderId="9" xfId="1" applyNumberFormat="1" applyFont="1" applyFill="1" applyBorder="1" applyAlignment="1">
      <alignment horizontal="center" vertical="center" wrapText="1"/>
    </xf>
    <xf numFmtId="40" fontId="6" fillId="3" borderId="7" xfId="1" applyNumberFormat="1" applyFont="1" applyFill="1" applyBorder="1" applyAlignment="1">
      <alignment horizontal="center" vertical="center" wrapText="1"/>
    </xf>
    <xf numFmtId="40" fontId="6" fillId="3" borderId="6" xfId="1" applyNumberFormat="1" applyFont="1" applyFill="1" applyBorder="1" applyAlignment="1">
      <alignment horizontal="center" vertical="center" wrapText="1"/>
    </xf>
    <xf numFmtId="40" fontId="6" fillId="3" borderId="2" xfId="1" applyNumberFormat="1" applyFont="1" applyFill="1" applyBorder="1" applyAlignment="1">
      <alignment horizontal="center" vertical="center" wrapText="1"/>
    </xf>
    <xf numFmtId="40" fontId="6" fillId="3" borderId="4" xfId="1" applyNumberFormat="1" applyFont="1" applyFill="1" applyBorder="1" applyAlignment="1">
      <alignment horizontal="center" vertical="center" wrapText="1"/>
    </xf>
    <xf numFmtId="40" fontId="6" fillId="3" borderId="11" xfId="1" applyNumberFormat="1" applyFont="1" applyFill="1" applyBorder="1" applyAlignment="1">
      <alignment horizontal="center" vertical="center" wrapText="1"/>
    </xf>
    <xf numFmtId="38" fontId="6" fillId="3" borderId="0" xfId="1" applyNumberFormat="1" applyFont="1" applyFill="1" applyBorder="1" applyAlignment="1"/>
    <xf numFmtId="38" fontId="6" fillId="3" borderId="3" xfId="1" applyNumberFormat="1" applyFont="1" applyFill="1" applyBorder="1" applyAlignment="1">
      <alignment horizontal="center" vertical="center" wrapText="1"/>
    </xf>
    <xf numFmtId="38" fontId="13" fillId="3" borderId="0" xfId="1" applyFont="1" applyFill="1" applyBorder="1" applyAlignment="1"/>
    <xf numFmtId="38" fontId="13" fillId="3" borderId="0" xfId="1" applyFont="1" applyFill="1" applyBorder="1" applyAlignment="1">
      <alignment horizontal="left"/>
    </xf>
    <xf numFmtId="38" fontId="13" fillId="3" borderId="0" xfId="1" applyNumberFormat="1" applyFont="1" applyFill="1" applyBorder="1" applyAlignment="1">
      <alignment horizontal="center"/>
    </xf>
    <xf numFmtId="38" fontId="11" fillId="3" borderId="0" xfId="1" applyFont="1" applyFill="1" applyBorder="1" applyAlignment="1"/>
    <xf numFmtId="38" fontId="13" fillId="3" borderId="0" xfId="1" applyFont="1" applyFill="1" applyBorder="1" applyAlignment="1">
      <alignment vertical="center"/>
    </xf>
    <xf numFmtId="38" fontId="7" fillId="3" borderId="0" xfId="1" applyFont="1" applyFill="1" applyBorder="1" applyAlignment="1">
      <alignment vertical="center"/>
    </xf>
    <xf numFmtId="38" fontId="13" fillId="3" borderId="0" xfId="1" applyFont="1" applyFill="1" applyBorder="1" applyAlignment="1">
      <alignment horizontal="right" vertical="center"/>
    </xf>
    <xf numFmtId="38" fontId="5" fillId="3" borderId="0" xfId="1" applyFont="1" applyFill="1" applyBorder="1" applyAlignment="1">
      <alignment horizontal="right" vertical="center"/>
    </xf>
    <xf numFmtId="40" fontId="13" fillId="3" borderId="0" xfId="1" applyNumberFormat="1" applyFont="1" applyFill="1" applyBorder="1" applyAlignment="1">
      <alignment horizontal="center"/>
    </xf>
    <xf numFmtId="40" fontId="13" fillId="3" borderId="0" xfId="1" applyNumberFormat="1" applyFont="1" applyFill="1" applyBorder="1" applyAlignment="1">
      <alignment horizontal="right"/>
    </xf>
    <xf numFmtId="38" fontId="13" fillId="3" borderId="0" xfId="1" applyFont="1" applyFill="1" applyBorder="1" applyAlignment="1">
      <alignment horizontal="center"/>
    </xf>
    <xf numFmtId="38" fontId="6" fillId="3" borderId="9" xfId="1" applyFont="1" applyFill="1" applyBorder="1" applyAlignment="1">
      <alignment horizontal="distributed" vertical="center"/>
    </xf>
    <xf numFmtId="38" fontId="11" fillId="3" borderId="0" xfId="1" applyFont="1" applyFill="1" applyBorder="1" applyAlignment="1">
      <alignment horizontal="right" vertical="center"/>
    </xf>
    <xf numFmtId="38" fontId="6" fillId="3" borderId="4" xfId="1" applyFont="1" applyFill="1" applyBorder="1" applyAlignment="1">
      <alignment horizontal="right" vertical="center"/>
    </xf>
    <xf numFmtId="38" fontId="6" fillId="3" borderId="10" xfId="1" applyFont="1" applyFill="1" applyBorder="1" applyAlignment="1">
      <alignment horizontal="right" vertical="center"/>
    </xf>
    <xf numFmtId="38" fontId="6" fillId="3" borderId="0" xfId="1" applyFont="1" applyFill="1" applyBorder="1" applyAlignment="1">
      <alignment horizontal="right" vertical="center"/>
    </xf>
    <xf numFmtId="40" fontId="9" fillId="3" borderId="7" xfId="1" applyNumberFormat="1" applyFont="1" applyFill="1" applyBorder="1" applyAlignment="1">
      <alignment horizontal="center" vertical="center" wrapText="1"/>
    </xf>
    <xf numFmtId="40" fontId="9" fillId="3" borderId="6" xfId="1" applyNumberFormat="1" applyFont="1" applyFill="1" applyBorder="1" applyAlignment="1">
      <alignment horizontal="center" vertical="center" wrapText="1"/>
    </xf>
    <xf numFmtId="40" fontId="9" fillId="3" borderId="4" xfId="1" applyNumberFormat="1" applyFont="1" applyFill="1" applyBorder="1" applyAlignment="1">
      <alignment horizontal="center" vertical="center" wrapText="1"/>
    </xf>
    <xf numFmtId="38" fontId="9" fillId="2" borderId="0" xfId="1" applyFont="1" applyFill="1" applyBorder="1" applyAlignment="1">
      <alignment horizontal="right"/>
    </xf>
    <xf numFmtId="38" fontId="6" fillId="3" borderId="0" xfId="1" applyFont="1" applyFill="1" applyBorder="1" applyAlignment="1">
      <alignment vertical="center"/>
    </xf>
    <xf numFmtId="40" fontId="6" fillId="3" borderId="0" xfId="1" applyNumberFormat="1" applyFont="1" applyFill="1" applyBorder="1" applyAlignment="1">
      <alignment horizontal="center" vertical="center" wrapText="1"/>
    </xf>
    <xf numFmtId="38" fontId="6" fillId="3" borderId="0" xfId="1" applyFont="1" applyFill="1" applyBorder="1" applyAlignment="1">
      <alignment horizontal="right" vertical="center"/>
    </xf>
    <xf numFmtId="38" fontId="6" fillId="3" borderId="0" xfId="1" applyFont="1" applyFill="1" applyBorder="1" applyAlignment="1">
      <alignment vertical="center"/>
    </xf>
    <xf numFmtId="38" fontId="7" fillId="0" borderId="5" xfId="1" applyFont="1" applyFill="1" applyBorder="1" applyAlignment="1">
      <alignment vertical="top"/>
    </xf>
    <xf numFmtId="38" fontId="7" fillId="0" borderId="0" xfId="1" applyFont="1" applyFill="1" applyBorder="1" applyAlignment="1"/>
    <xf numFmtId="38" fontId="6" fillId="0" borderId="0" xfId="1" applyFont="1" applyFill="1" applyBorder="1" applyAlignment="1">
      <alignment vertical="top"/>
    </xf>
    <xf numFmtId="38" fontId="6" fillId="0" borderId="6" xfId="1" applyFont="1" applyFill="1" applyBorder="1" applyAlignment="1">
      <alignment horizontal="distributed" vertical="center"/>
    </xf>
    <xf numFmtId="176" fontId="6" fillId="0" borderId="6" xfId="1" applyNumberFormat="1" applyFont="1" applyFill="1" applyBorder="1" applyAlignment="1">
      <alignment horizontal="distributed" vertical="center"/>
    </xf>
    <xf numFmtId="176" fontId="6" fillId="0" borderId="4" xfId="1" applyNumberFormat="1" applyFont="1" applyFill="1" applyBorder="1" applyAlignment="1">
      <alignment horizontal="distributed" vertical="center"/>
    </xf>
    <xf numFmtId="40" fontId="6" fillId="0" borderId="0" xfId="1" applyNumberFormat="1" applyFont="1" applyFill="1" applyBorder="1" applyAlignment="1"/>
    <xf numFmtId="38" fontId="6" fillId="0" borderId="0" xfId="1" applyFont="1" applyFill="1" applyBorder="1" applyAlignment="1">
      <alignment horizontal="right"/>
    </xf>
    <xf numFmtId="176" fontId="12" fillId="0" borderId="0" xfId="1" applyNumberFormat="1" applyFont="1" applyFill="1" applyBorder="1" applyAlignment="1"/>
    <xf numFmtId="38" fontId="8" fillId="0" borderId="0" xfId="1" applyFont="1" applyFill="1" applyBorder="1" applyAlignment="1">
      <alignment vertical="center"/>
    </xf>
    <xf numFmtId="38" fontId="6" fillId="0" borderId="9" xfId="1" applyFont="1" applyFill="1" applyBorder="1" applyAlignment="1">
      <alignment horizontal="distributed" vertical="center"/>
    </xf>
    <xf numFmtId="38" fontId="6" fillId="0" borderId="23" xfId="1" applyFont="1" applyFill="1" applyBorder="1" applyAlignment="1">
      <alignment vertical="center"/>
    </xf>
    <xf numFmtId="38" fontId="6" fillId="0" borderId="7" xfId="1" applyFont="1" applyFill="1" applyBorder="1" applyAlignment="1">
      <alignment vertical="center"/>
    </xf>
    <xf numFmtId="40" fontId="6" fillId="0" borderId="7" xfId="1" applyNumberFormat="1" applyFont="1" applyFill="1" applyBorder="1" applyAlignment="1">
      <alignment vertical="center"/>
    </xf>
    <xf numFmtId="40" fontId="6" fillId="0" borderId="7" xfId="1" applyNumberFormat="1" applyFont="1" applyFill="1" applyBorder="1" applyAlignment="1">
      <alignment horizontal="center" vertical="center"/>
    </xf>
    <xf numFmtId="176" fontId="6" fillId="0" borderId="7" xfId="1" applyNumberFormat="1" applyFont="1" applyFill="1" applyBorder="1" applyAlignment="1">
      <alignment horizontal="center" vertical="center"/>
    </xf>
    <xf numFmtId="176" fontId="6" fillId="0" borderId="9" xfId="1" applyNumberFormat="1" applyFont="1" applyFill="1" applyBorder="1" applyAlignment="1">
      <alignment horizontal="center" vertical="center"/>
    </xf>
    <xf numFmtId="38" fontId="6" fillId="0" borderId="16" xfId="1" applyFont="1" applyFill="1" applyBorder="1" applyAlignment="1">
      <alignment vertical="center"/>
    </xf>
    <xf numFmtId="40" fontId="6" fillId="0" borderId="6" xfId="1" applyNumberFormat="1" applyFont="1" applyFill="1" applyBorder="1" applyAlignment="1">
      <alignment vertical="center"/>
    </xf>
    <xf numFmtId="40" fontId="6" fillId="0" borderId="6" xfId="1" applyNumberFormat="1" applyFont="1" applyFill="1" applyBorder="1" applyAlignment="1">
      <alignment horizontal="center" vertical="center"/>
    </xf>
    <xf numFmtId="176" fontId="6" fillId="0" borderId="6" xfId="1" applyNumberFormat="1" applyFont="1" applyFill="1" applyBorder="1" applyAlignment="1">
      <alignment horizontal="center" vertical="center"/>
    </xf>
    <xf numFmtId="176" fontId="6" fillId="0" borderId="2" xfId="1" applyNumberFormat="1" applyFont="1" applyFill="1" applyBorder="1" applyAlignment="1">
      <alignment horizontal="center" vertical="center"/>
    </xf>
    <xf numFmtId="38" fontId="6" fillId="0" borderId="16" xfId="1" applyFont="1" applyFill="1" applyBorder="1" applyAlignment="1">
      <alignment horizontal="center" vertical="center"/>
    </xf>
    <xf numFmtId="40" fontId="6" fillId="0" borderId="2" xfId="1" applyNumberFormat="1" applyFont="1" applyFill="1" applyBorder="1" applyAlignment="1">
      <alignment horizontal="center" vertical="center"/>
    </xf>
    <xf numFmtId="38" fontId="6" fillId="0" borderId="22" xfId="1" applyFont="1" applyFill="1" applyBorder="1" applyAlignment="1">
      <alignment vertical="center"/>
    </xf>
    <xf numFmtId="38" fontId="6" fillId="0" borderId="3" xfId="1" applyFont="1" applyFill="1" applyBorder="1" applyAlignment="1">
      <alignment vertical="center"/>
    </xf>
    <xf numFmtId="40" fontId="6" fillId="0" borderId="3" xfId="1" applyNumberFormat="1" applyFont="1" applyFill="1" applyBorder="1" applyAlignment="1">
      <alignment horizontal="right" vertical="center"/>
    </xf>
    <xf numFmtId="40" fontId="6" fillId="0" borderId="3" xfId="1" applyNumberFormat="1" applyFont="1" applyFill="1" applyBorder="1" applyAlignment="1">
      <alignment horizontal="center" vertical="center"/>
    </xf>
    <xf numFmtId="40" fontId="6" fillId="0" borderId="13" xfId="1" applyNumberFormat="1" applyFont="1" applyFill="1" applyBorder="1" applyAlignment="1">
      <alignment horizontal="center" vertical="center"/>
    </xf>
    <xf numFmtId="38" fontId="6" fillId="0" borderId="23" xfId="1" applyFont="1" applyFill="1" applyBorder="1" applyAlignment="1">
      <alignment horizontal="center" vertical="center"/>
    </xf>
    <xf numFmtId="40" fontId="6" fillId="0" borderId="9" xfId="1" applyNumberFormat="1" applyFont="1" applyFill="1" applyBorder="1" applyAlignment="1">
      <alignment horizontal="center" vertical="center"/>
    </xf>
    <xf numFmtId="38" fontId="6" fillId="0" borderId="17" xfId="1" applyFont="1" applyFill="1" applyBorder="1" applyAlignment="1">
      <alignment horizontal="center" vertical="center"/>
    </xf>
    <xf numFmtId="40" fontId="6" fillId="0" borderId="4" xfId="1" applyNumberFormat="1" applyFont="1" applyFill="1" applyBorder="1" applyAlignment="1">
      <alignment horizontal="center" vertical="center"/>
    </xf>
    <xf numFmtId="40" fontId="6" fillId="0" borderId="10" xfId="1" applyNumberFormat="1" applyFont="1" applyFill="1" applyBorder="1" applyAlignment="1">
      <alignment horizontal="center" vertical="center"/>
    </xf>
    <xf numFmtId="38" fontId="7" fillId="0" borderId="1" xfId="1" applyFont="1" applyFill="1" applyBorder="1" applyAlignment="1">
      <alignment horizontal="center" vertical="center" wrapText="1"/>
    </xf>
    <xf numFmtId="38" fontId="7" fillId="0" borderId="0" xfId="1" applyFont="1" applyFill="1" applyBorder="1" applyAlignment="1">
      <alignment horizontal="center" vertical="center" wrapText="1"/>
    </xf>
    <xf numFmtId="38" fontId="7" fillId="0" borderId="6" xfId="1" applyFont="1" applyFill="1" applyBorder="1" applyAlignment="1">
      <alignment horizontal="center" vertical="center" wrapText="1"/>
    </xf>
    <xf numFmtId="38" fontId="7" fillId="0" borderId="6" xfId="1" applyNumberFormat="1" applyFont="1" applyFill="1" applyBorder="1" applyAlignment="1">
      <alignment horizontal="center" vertical="center" wrapText="1"/>
    </xf>
    <xf numFmtId="38" fontId="7" fillId="0" borderId="2" xfId="1" applyFont="1" applyFill="1" applyBorder="1" applyAlignment="1">
      <alignment horizontal="right" vertical="center" wrapText="1"/>
    </xf>
    <xf numFmtId="38" fontId="7" fillId="0" borderId="0" xfId="1" applyFont="1" applyFill="1" applyBorder="1" applyAlignment="1">
      <alignment vertical="top"/>
    </xf>
    <xf numFmtId="176" fontId="6" fillId="0" borderId="6" xfId="1" applyNumberFormat="1" applyFont="1" applyFill="1" applyBorder="1" applyAlignment="1">
      <alignment vertical="center"/>
    </xf>
    <xf numFmtId="176" fontId="6" fillId="0" borderId="0" xfId="1" applyNumberFormat="1" applyFont="1" applyFill="1" applyBorder="1" applyAlignment="1">
      <alignment vertical="center"/>
    </xf>
    <xf numFmtId="176" fontId="6" fillId="0" borderId="2" xfId="1" applyNumberFormat="1" applyFont="1" applyFill="1" applyBorder="1" applyAlignment="1">
      <alignment vertical="center"/>
    </xf>
    <xf numFmtId="38" fontId="6" fillId="0" borderId="6" xfId="1" applyFont="1" applyFill="1" applyBorder="1" applyAlignment="1">
      <alignment vertical="center"/>
    </xf>
    <xf numFmtId="182" fontId="6" fillId="0" borderId="1" xfId="1" applyNumberFormat="1" applyFont="1" applyFill="1" applyBorder="1" applyAlignment="1">
      <alignment horizontal="right" vertical="center"/>
    </xf>
    <xf numFmtId="182" fontId="6" fillId="0" borderId="6" xfId="1" applyNumberFormat="1" applyFont="1" applyFill="1" applyBorder="1" applyAlignment="1">
      <alignment horizontal="right" vertical="center"/>
    </xf>
    <xf numFmtId="181" fontId="6" fillId="0" borderId="6" xfId="1" applyNumberFormat="1" applyFont="1" applyFill="1" applyBorder="1" applyAlignment="1">
      <alignment horizontal="right" vertical="center"/>
    </xf>
    <xf numFmtId="180" fontId="6" fillId="0" borderId="2" xfId="1" applyNumberFormat="1" applyFont="1" applyFill="1" applyBorder="1" applyAlignment="1">
      <alignment horizontal="right" vertical="center"/>
    </xf>
    <xf numFmtId="181" fontId="6" fillId="0" borderId="1" xfId="1" applyNumberFormat="1" applyFont="1" applyFill="1" applyBorder="1" applyAlignment="1">
      <alignment horizontal="right" vertical="center"/>
    </xf>
    <xf numFmtId="180" fontId="6" fillId="0" borderId="6" xfId="1" applyNumberFormat="1" applyFont="1" applyFill="1" applyBorder="1" applyAlignment="1">
      <alignment horizontal="right" vertical="center"/>
    </xf>
    <xf numFmtId="181" fontId="6" fillId="0" borderId="0" xfId="1" applyNumberFormat="1" applyFont="1" applyFill="1" applyBorder="1" applyAlignment="1">
      <alignment horizontal="right" vertical="center"/>
    </xf>
    <xf numFmtId="176" fontId="6" fillId="0" borderId="1" xfId="1" applyNumberFormat="1" applyFont="1" applyFill="1" applyBorder="1" applyAlignment="1">
      <alignment horizontal="right" vertical="center"/>
    </xf>
    <xf numFmtId="176" fontId="6" fillId="0" borderId="2" xfId="1" applyNumberFormat="1" applyFont="1" applyFill="1" applyBorder="1" applyAlignment="1">
      <alignment horizontal="right" vertical="center"/>
    </xf>
    <xf numFmtId="178" fontId="6" fillId="0" borderId="1" xfId="1" applyNumberFormat="1" applyFont="1" applyFill="1" applyBorder="1" applyAlignment="1">
      <alignment horizontal="right" vertical="center"/>
    </xf>
    <xf numFmtId="176" fontId="6" fillId="0" borderId="0" xfId="1" applyNumberFormat="1" applyFont="1" applyFill="1" applyBorder="1" applyAlignment="1">
      <alignment horizontal="right" vertical="center"/>
    </xf>
    <xf numFmtId="180" fontId="6" fillId="0" borderId="14" xfId="1" applyNumberFormat="1" applyFont="1" applyFill="1" applyBorder="1" applyAlignment="1">
      <alignment horizontal="right" vertical="center"/>
    </xf>
    <xf numFmtId="180" fontId="6" fillId="0" borderId="4" xfId="1" applyNumberFormat="1" applyFont="1" applyFill="1" applyBorder="1" applyAlignment="1">
      <alignment horizontal="right" vertical="center"/>
    </xf>
    <xf numFmtId="180" fontId="6" fillId="0" borderId="10" xfId="1" applyNumberFormat="1" applyFont="1" applyFill="1" applyBorder="1" applyAlignment="1">
      <alignment horizontal="right" vertical="center"/>
    </xf>
    <xf numFmtId="180" fontId="6" fillId="0" borderId="11" xfId="1" applyNumberFormat="1" applyFont="1" applyFill="1" applyBorder="1" applyAlignment="1">
      <alignment horizontal="right" vertical="center"/>
    </xf>
    <xf numFmtId="49" fontId="6" fillId="0" borderId="14" xfId="1" applyNumberFormat="1" applyFont="1" applyFill="1" applyBorder="1" applyAlignment="1">
      <alignment horizontal="right" vertical="center"/>
    </xf>
    <xf numFmtId="49" fontId="6" fillId="0" borderId="4" xfId="1" applyNumberFormat="1" applyFont="1" applyFill="1" applyBorder="1" applyAlignment="1">
      <alignment horizontal="right" vertical="center"/>
    </xf>
    <xf numFmtId="38" fontId="6" fillId="0" borderId="7" xfId="1" applyFont="1" applyFill="1" applyBorder="1" applyAlignment="1">
      <alignment horizontal="right" vertical="center"/>
    </xf>
    <xf numFmtId="38" fontId="6" fillId="0" borderId="5" xfId="1" applyFont="1" applyFill="1" applyBorder="1" applyAlignment="1">
      <alignment horizontal="right" vertical="center"/>
    </xf>
    <xf numFmtId="176" fontId="6" fillId="0" borderId="6" xfId="1" applyNumberFormat="1" applyFont="1" applyFill="1" applyBorder="1" applyAlignment="1">
      <alignment horizontal="right" vertical="center"/>
    </xf>
    <xf numFmtId="177" fontId="6" fillId="0" borderId="7" xfId="1" applyNumberFormat="1" applyFont="1" applyFill="1" applyBorder="1" applyAlignment="1">
      <alignment horizontal="center" vertical="center"/>
    </xf>
    <xf numFmtId="177" fontId="6" fillId="0" borderId="4" xfId="1" applyNumberFormat="1" applyFont="1" applyFill="1" applyBorder="1" applyAlignment="1">
      <alignment horizontal="center" vertical="center"/>
    </xf>
    <xf numFmtId="40" fontId="6" fillId="0" borderId="6" xfId="1" applyNumberFormat="1" applyFont="1" applyFill="1" applyBorder="1" applyAlignment="1">
      <alignment horizontal="right" vertical="center"/>
    </xf>
    <xf numFmtId="38" fontId="6" fillId="0" borderId="14" xfId="1" applyFont="1" applyFill="1" applyBorder="1" applyAlignment="1">
      <alignment horizontal="right" vertical="center"/>
    </xf>
    <xf numFmtId="176" fontId="6" fillId="0" borderId="4" xfId="1" applyNumberFormat="1" applyFont="1" applyFill="1" applyBorder="1" applyAlignment="1">
      <alignment horizontal="right" vertical="center"/>
    </xf>
    <xf numFmtId="179" fontId="6" fillId="0" borderId="4" xfId="1" applyNumberFormat="1" applyFont="1" applyFill="1" applyBorder="1" applyAlignment="1">
      <alignment horizontal="right" vertical="center"/>
    </xf>
    <xf numFmtId="38" fontId="6" fillId="0" borderId="12" xfId="1" applyFont="1" applyFill="1" applyBorder="1" applyAlignment="1">
      <alignment horizontal="right" vertical="center"/>
    </xf>
    <xf numFmtId="38" fontId="6" fillId="0" borderId="3" xfId="1" applyFont="1" applyFill="1" applyBorder="1" applyAlignment="1">
      <alignment horizontal="right" vertical="center"/>
    </xf>
    <xf numFmtId="38" fontId="6" fillId="0" borderId="15" xfId="1" applyFont="1" applyFill="1" applyBorder="1" applyAlignment="1">
      <alignment horizontal="right" vertical="center"/>
    </xf>
    <xf numFmtId="38" fontId="4" fillId="0" borderId="6" xfId="1" applyNumberFormat="1" applyFont="1" applyFill="1" applyBorder="1" applyAlignment="1">
      <alignment horizontal="right" vertical="center"/>
    </xf>
    <xf numFmtId="38" fontId="6" fillId="0" borderId="0" xfId="1" applyNumberFormat="1" applyFont="1" applyFill="1" applyBorder="1" applyAlignment="1">
      <alignment horizontal="right" vertical="center"/>
    </xf>
    <xf numFmtId="38" fontId="6" fillId="0" borderId="1" xfId="1" applyNumberFormat="1" applyFont="1" applyFill="1" applyBorder="1" applyAlignment="1">
      <alignment horizontal="right" vertical="center"/>
    </xf>
    <xf numFmtId="38" fontId="6" fillId="0" borderId="12" xfId="1" applyFont="1" applyFill="1" applyBorder="1" applyAlignment="1">
      <alignment horizontal="distributed" vertical="center"/>
    </xf>
    <xf numFmtId="38" fontId="5" fillId="2" borderId="0" xfId="1" applyFont="1" applyFill="1" applyBorder="1" applyAlignment="1">
      <alignment vertical="center"/>
    </xf>
    <xf numFmtId="38" fontId="6" fillId="0" borderId="3" xfId="1" applyFont="1" applyFill="1" applyBorder="1" applyAlignment="1">
      <alignment horizontal="center" vertical="center"/>
    </xf>
    <xf numFmtId="38" fontId="6" fillId="0" borderId="13" xfId="1" applyFont="1" applyFill="1" applyBorder="1" applyAlignment="1">
      <alignment horizontal="center" vertical="center"/>
    </xf>
    <xf numFmtId="38" fontId="6" fillId="0" borderId="14" xfId="1" applyFont="1" applyFill="1" applyBorder="1" applyAlignment="1">
      <alignment horizontal="center" vertical="center"/>
    </xf>
    <xf numFmtId="38" fontId="6" fillId="0" borderId="11" xfId="1" applyFont="1" applyFill="1" applyBorder="1" applyAlignment="1">
      <alignment horizontal="center" vertical="center"/>
    </xf>
    <xf numFmtId="38" fontId="6" fillId="0" borderId="1" xfId="1" applyFont="1" applyFill="1" applyBorder="1" applyAlignment="1">
      <alignment horizontal="center" vertical="center"/>
    </xf>
    <xf numFmtId="38" fontId="6" fillId="0" borderId="6" xfId="1" applyFont="1" applyFill="1" applyBorder="1" applyAlignment="1">
      <alignment horizontal="center" vertical="center"/>
    </xf>
    <xf numFmtId="38" fontId="6" fillId="0" borderId="4" xfId="1" applyFont="1" applyFill="1" applyBorder="1" applyAlignment="1">
      <alignment horizontal="center" vertical="center"/>
    </xf>
    <xf numFmtId="38" fontId="6" fillId="0" borderId="8" xfId="1" applyFont="1" applyFill="1" applyBorder="1" applyAlignment="1">
      <alignment horizontal="center" vertical="center"/>
    </xf>
    <xf numFmtId="38" fontId="6" fillId="0" borderId="5" xfId="1" applyFont="1" applyFill="1" applyBorder="1" applyAlignment="1">
      <alignment horizontal="center" vertical="center"/>
    </xf>
    <xf numFmtId="38" fontId="6" fillId="3" borderId="5" xfId="1" applyFont="1" applyFill="1" applyBorder="1" applyAlignment="1">
      <alignment horizontal="center" vertical="center"/>
    </xf>
    <xf numFmtId="38" fontId="6" fillId="3" borderId="7" xfId="1" applyFont="1" applyFill="1" applyBorder="1" applyAlignment="1">
      <alignment horizontal="center" vertical="center" wrapText="1"/>
    </xf>
    <xf numFmtId="38" fontId="6" fillId="3" borderId="6" xfId="1" applyFont="1" applyFill="1" applyBorder="1" applyAlignment="1">
      <alignment horizontal="center" vertical="center" wrapText="1"/>
    </xf>
    <xf numFmtId="38" fontId="6" fillId="3" borderId="4" xfId="1" applyFont="1" applyFill="1" applyBorder="1" applyAlignment="1">
      <alignment horizontal="center" vertical="center" wrapText="1"/>
    </xf>
    <xf numFmtId="38" fontId="6" fillId="3" borderId="9" xfId="1" applyFont="1" applyFill="1" applyBorder="1" applyAlignment="1">
      <alignment horizontal="center" vertical="center" wrapText="1"/>
    </xf>
    <xf numFmtId="38" fontId="6" fillId="3" borderId="2" xfId="1" applyFont="1" applyFill="1" applyBorder="1" applyAlignment="1">
      <alignment horizontal="center" vertical="center" wrapText="1"/>
    </xf>
    <xf numFmtId="38" fontId="6" fillId="3" borderId="10" xfId="1" applyFont="1" applyFill="1" applyBorder="1" applyAlignment="1">
      <alignment horizontal="center" vertical="center" wrapText="1"/>
    </xf>
    <xf numFmtId="38" fontId="6" fillId="3" borderId="7" xfId="1" applyFont="1" applyFill="1" applyBorder="1" applyAlignment="1">
      <alignment horizontal="center" vertical="center"/>
    </xf>
    <xf numFmtId="38" fontId="6" fillId="3" borderId="6" xfId="1" applyFont="1" applyFill="1" applyBorder="1" applyAlignment="1">
      <alignment horizontal="center" vertical="center"/>
    </xf>
    <xf numFmtId="38" fontId="6" fillId="3" borderId="4" xfId="1" applyFont="1" applyFill="1" applyBorder="1" applyAlignment="1">
      <alignment horizontal="center" vertical="center"/>
    </xf>
    <xf numFmtId="38" fontId="6" fillId="3" borderId="8" xfId="1" applyFont="1" applyFill="1" applyBorder="1" applyAlignment="1">
      <alignment horizontal="center" vertical="center"/>
    </xf>
    <xf numFmtId="38" fontId="6" fillId="3" borderId="0" xfId="1" applyFont="1" applyFill="1" applyBorder="1" applyAlignment="1">
      <alignment horizontal="center" vertical="center"/>
    </xf>
    <xf numFmtId="38" fontId="6" fillId="3" borderId="11" xfId="1" applyFont="1" applyFill="1" applyBorder="1" applyAlignment="1">
      <alignment horizontal="center" vertical="center"/>
    </xf>
    <xf numFmtId="38" fontId="6" fillId="3" borderId="15" xfId="1" applyFont="1" applyFill="1" applyBorder="1" applyAlignment="1">
      <alignment horizontal="center" vertical="center"/>
    </xf>
    <xf numFmtId="38" fontId="6" fillId="3" borderId="5" xfId="1" applyFont="1" applyFill="1" applyBorder="1" applyAlignment="1">
      <alignment horizontal="distributed" vertical="center"/>
    </xf>
    <xf numFmtId="38" fontId="6" fillId="0" borderId="5" xfId="1" applyFont="1" applyFill="1" applyBorder="1" applyAlignment="1">
      <alignment horizontal="distributed" vertical="center"/>
    </xf>
    <xf numFmtId="38" fontId="6" fillId="0" borderId="7" xfId="1" applyFont="1" applyFill="1" applyBorder="1" applyAlignment="1">
      <alignment horizontal="center" vertical="center"/>
    </xf>
    <xf numFmtId="0" fontId="7" fillId="3" borderId="5" xfId="0" applyFont="1" applyFill="1" applyBorder="1" applyAlignment="1">
      <alignment horizontal="right"/>
    </xf>
    <xf numFmtId="38" fontId="6" fillId="3" borderId="0" xfId="1" applyFont="1" applyFill="1" applyBorder="1" applyAlignment="1">
      <alignment vertical="center"/>
    </xf>
    <xf numFmtId="38" fontId="6" fillId="3" borderId="1" xfId="1" applyFont="1" applyFill="1" applyBorder="1" applyAlignment="1">
      <alignment horizontal="distributed" vertical="center"/>
    </xf>
    <xf numFmtId="38" fontId="6" fillId="3" borderId="2" xfId="1" applyFont="1" applyFill="1" applyBorder="1" applyAlignment="1">
      <alignment horizontal="distributed" vertical="center"/>
    </xf>
    <xf numFmtId="38" fontId="7" fillId="3" borderId="11" xfId="1" applyFont="1" applyFill="1" applyBorder="1" applyAlignment="1">
      <alignment horizontal="right"/>
    </xf>
    <xf numFmtId="38" fontId="6" fillId="0" borderId="8" xfId="1" applyFont="1" applyFill="1" applyBorder="1" applyAlignment="1">
      <alignment horizontal="distributed" vertical="center"/>
    </xf>
    <xf numFmtId="38" fontId="6" fillId="0" borderId="1" xfId="1" applyFont="1" applyFill="1" applyBorder="1" applyAlignment="1">
      <alignment horizontal="distributed" vertical="center"/>
    </xf>
    <xf numFmtId="38" fontId="6" fillId="0" borderId="0" xfId="1" applyFont="1" applyFill="1" applyBorder="1" applyAlignment="1">
      <alignment horizontal="distributed" vertical="center"/>
    </xf>
    <xf numFmtId="38" fontId="6" fillId="3" borderId="8" xfId="1" applyFont="1" applyFill="1" applyBorder="1" applyAlignment="1">
      <alignment horizontal="center" vertical="center" wrapText="1"/>
    </xf>
    <xf numFmtId="38" fontId="6" fillId="3" borderId="5" xfId="1" applyFont="1" applyFill="1" applyBorder="1" applyAlignment="1">
      <alignment horizontal="center" vertical="center" wrapText="1"/>
    </xf>
    <xf numFmtId="38" fontId="6" fillId="3" borderId="0" xfId="1" applyFont="1" applyFill="1" applyBorder="1" applyAlignment="1">
      <alignment horizontal="center" vertical="center" wrapText="1"/>
    </xf>
    <xf numFmtId="38" fontId="6" fillId="3" borderId="1" xfId="1" applyFont="1" applyFill="1" applyBorder="1" applyAlignment="1">
      <alignment horizontal="center" vertical="center" wrapText="1"/>
    </xf>
    <xf numFmtId="38" fontId="6" fillId="0" borderId="1" xfId="1" applyFont="1" applyFill="1" applyBorder="1" applyAlignment="1">
      <alignment horizontal="center" vertical="center" wrapText="1"/>
    </xf>
    <xf numFmtId="38" fontId="6" fillId="3" borderId="11" xfId="1" applyFont="1" applyFill="1" applyBorder="1" applyAlignment="1">
      <alignment horizontal="center" vertical="center" wrapText="1"/>
    </xf>
    <xf numFmtId="38" fontId="6" fillId="3" borderId="14" xfId="1" applyFont="1" applyFill="1" applyBorder="1" applyAlignment="1">
      <alignment horizontal="center" vertical="center" wrapText="1"/>
    </xf>
    <xf numFmtId="38" fontId="6" fillId="0" borderId="8" xfId="1" applyFont="1" applyFill="1" applyBorder="1" applyAlignment="1">
      <alignment horizontal="right" vertical="center"/>
    </xf>
    <xf numFmtId="38" fontId="6" fillId="0" borderId="9" xfId="1" applyFont="1" applyFill="1" applyBorder="1" applyAlignment="1">
      <alignment horizontal="right" vertical="center"/>
    </xf>
    <xf numFmtId="38" fontId="6" fillId="0" borderId="4" xfId="1" applyFont="1" applyFill="1" applyBorder="1" applyAlignment="1">
      <alignment horizontal="right" vertical="center"/>
    </xf>
    <xf numFmtId="38" fontId="6" fillId="0" borderId="6" xfId="1" applyNumberFormat="1" applyFont="1" applyFill="1" applyBorder="1" applyAlignment="1">
      <alignment horizontal="right" vertical="center"/>
    </xf>
    <xf numFmtId="38" fontId="6" fillId="0" borderId="6" xfId="1" applyFont="1" applyFill="1" applyBorder="1" applyAlignment="1">
      <alignment horizontal="right" vertical="center"/>
    </xf>
    <xf numFmtId="176" fontId="4" fillId="0" borderId="11" xfId="1" applyNumberFormat="1" applyFont="1" applyFill="1" applyBorder="1" applyAlignment="1">
      <alignment vertical="center"/>
    </xf>
    <xf numFmtId="38" fontId="4" fillId="0" borderId="8" xfId="1" applyFont="1" applyFill="1" applyBorder="1" applyAlignment="1">
      <alignment horizontal="distributed" vertical="center"/>
    </xf>
    <xf numFmtId="38" fontId="4" fillId="0" borderId="8" xfId="1" applyFont="1" applyFill="1" applyBorder="1" applyAlignment="1">
      <alignment horizontal="center" vertical="center"/>
    </xf>
    <xf numFmtId="38" fontId="4" fillId="0" borderId="7" xfId="1" applyFont="1" applyFill="1" applyBorder="1" applyAlignment="1">
      <alignment horizontal="center" vertical="center"/>
    </xf>
    <xf numFmtId="38" fontId="4" fillId="0" borderId="5" xfId="1" applyFont="1" applyFill="1" applyBorder="1" applyAlignment="1">
      <alignment horizontal="center" vertical="center"/>
    </xf>
    <xf numFmtId="182" fontId="4" fillId="0" borderId="1" xfId="1" applyNumberFormat="1" applyFont="1" applyFill="1" applyBorder="1" applyAlignment="1">
      <alignment horizontal="right" vertical="center"/>
    </xf>
    <xf numFmtId="182" fontId="4" fillId="0" borderId="1" xfId="1" applyNumberFormat="1" applyFont="1" applyFill="1" applyBorder="1" applyAlignment="1">
      <alignment vertical="center"/>
    </xf>
    <xf numFmtId="182" fontId="4" fillId="0" borderId="6" xfId="1" applyNumberFormat="1" applyFont="1" applyFill="1" applyBorder="1" applyAlignment="1">
      <alignment vertical="center"/>
    </xf>
    <xf numFmtId="176" fontId="4" fillId="0" borderId="0" xfId="1" applyNumberFormat="1" applyFont="1" applyFill="1" applyBorder="1" applyAlignment="1">
      <alignment vertical="center"/>
    </xf>
    <xf numFmtId="176" fontId="4" fillId="0" borderId="1" xfId="1" applyNumberFormat="1" applyFont="1" applyFill="1" applyBorder="1" applyAlignment="1">
      <alignment vertical="center"/>
    </xf>
    <xf numFmtId="176" fontId="4" fillId="0" borderId="6" xfId="1" applyNumberFormat="1" applyFont="1" applyFill="1" applyBorder="1" applyAlignment="1">
      <alignment vertical="center"/>
    </xf>
    <xf numFmtId="180" fontId="4" fillId="0" borderId="14" xfId="1" applyNumberFormat="1" applyFont="1" applyFill="1" applyBorder="1" applyAlignment="1">
      <alignment horizontal="right" vertical="center"/>
    </xf>
    <xf numFmtId="180" fontId="4" fillId="0" borderId="14" xfId="1" applyNumberFormat="1" applyFont="1" applyFill="1" applyBorder="1" applyAlignment="1">
      <alignment vertical="center"/>
    </xf>
    <xf numFmtId="183" fontId="4" fillId="0" borderId="4" xfId="1" applyNumberFormat="1" applyFont="1" applyFill="1" applyBorder="1" applyAlignment="1">
      <alignment vertical="center"/>
    </xf>
    <xf numFmtId="49" fontId="4" fillId="0" borderId="14" xfId="1" applyNumberFormat="1" applyFont="1" applyFill="1" applyBorder="1" applyAlignment="1">
      <alignment horizontal="right" vertical="center"/>
    </xf>
    <xf numFmtId="184" fontId="4" fillId="0" borderId="4" xfId="1" applyNumberFormat="1" applyFont="1" applyFill="1" applyBorder="1" applyAlignment="1">
      <alignment vertical="center"/>
    </xf>
    <xf numFmtId="38" fontId="4" fillId="0" borderId="6" xfId="1" applyFont="1" applyFill="1" applyBorder="1" applyAlignment="1">
      <alignment horizontal="center" vertical="center"/>
    </xf>
    <xf numFmtId="38" fontId="4" fillId="0" borderId="6" xfId="1" applyFont="1" applyFill="1" applyBorder="1" applyAlignment="1">
      <alignment vertical="center"/>
    </xf>
    <xf numFmtId="38" fontId="4" fillId="0" borderId="4" xfId="1" applyFont="1" applyFill="1" applyBorder="1" applyAlignment="1">
      <alignment horizontal="center" vertical="center"/>
    </xf>
    <xf numFmtId="38" fontId="4" fillId="0" borderId="6" xfId="1" applyFont="1" applyFill="1" applyBorder="1" applyAlignment="1">
      <alignment horizontal="left" vertical="center" wrapText="1"/>
    </xf>
    <xf numFmtId="38" fontId="6" fillId="0" borderId="0" xfId="1" applyFont="1" applyFill="1" applyBorder="1" applyAlignment="1">
      <alignment horizontal="center" vertical="center" wrapText="1"/>
    </xf>
    <xf numFmtId="38" fontId="6" fillId="0" borderId="6" xfId="1" applyFont="1" applyFill="1" applyBorder="1" applyAlignment="1">
      <alignment horizontal="left" vertical="center" wrapText="1"/>
    </xf>
    <xf numFmtId="38" fontId="6" fillId="0" borderId="6" xfId="1" applyNumberFormat="1" applyFont="1" applyFill="1" applyBorder="1" applyAlignment="1">
      <alignment horizontal="left" vertical="center"/>
    </xf>
    <xf numFmtId="38" fontId="6" fillId="0" borderId="6" xfId="1" applyNumberFormat="1" applyFont="1" applyFill="1" applyBorder="1" applyAlignment="1">
      <alignment horizontal="left"/>
    </xf>
    <xf numFmtId="38" fontId="6" fillId="0" borderId="2" xfId="1" applyNumberFormat="1" applyFont="1" applyFill="1" applyBorder="1" applyAlignment="1">
      <alignment horizontal="right" vertical="center"/>
    </xf>
    <xf numFmtId="38" fontId="6" fillId="0" borderId="6" xfId="1" applyNumberFormat="1" applyFont="1" applyFill="1" applyBorder="1" applyAlignment="1">
      <alignment horizontal="left" vertical="top"/>
    </xf>
    <xf numFmtId="38" fontId="6" fillId="0" borderId="4" xfId="1" applyNumberFormat="1" applyFont="1" applyFill="1" applyBorder="1" applyAlignment="1">
      <alignment horizontal="left" vertical="center"/>
    </xf>
    <xf numFmtId="38" fontId="6" fillId="0" borderId="4" xfId="1" applyFont="1" applyFill="1" applyBorder="1" applyAlignment="1">
      <alignment horizontal="center" vertical="center"/>
    </xf>
    <xf numFmtId="38" fontId="6" fillId="0" borderId="4" xfId="1" applyFont="1" applyFill="1" applyBorder="1" applyAlignment="1">
      <alignment horizontal="right" vertical="center"/>
    </xf>
    <xf numFmtId="38" fontId="6" fillId="0" borderId="6" xfId="1" applyFont="1" applyFill="1" applyBorder="1" applyAlignment="1">
      <alignment horizontal="right" vertical="center"/>
    </xf>
    <xf numFmtId="38" fontId="6" fillId="0" borderId="14" xfId="1" applyFont="1" applyFill="1" applyBorder="1" applyAlignment="1">
      <alignment horizontal="center" vertical="center"/>
    </xf>
    <xf numFmtId="38" fontId="6" fillId="0" borderId="11" xfId="1" applyFont="1" applyFill="1" applyBorder="1" applyAlignment="1">
      <alignment horizontal="center" vertical="center"/>
    </xf>
    <xf numFmtId="38" fontId="6" fillId="0" borderId="8" xfId="1" applyFont="1" applyFill="1" applyBorder="1" applyAlignment="1">
      <alignment horizontal="right" vertical="center"/>
    </xf>
    <xf numFmtId="38" fontId="6" fillId="0" borderId="1" xfId="1" applyFont="1" applyFill="1" applyBorder="1" applyAlignment="1">
      <alignment horizontal="right" vertical="center"/>
    </xf>
    <xf numFmtId="38" fontId="6" fillId="0" borderId="11" xfId="1" applyFont="1" applyFill="1" applyBorder="1" applyAlignment="1">
      <alignment horizontal="right" vertical="center"/>
    </xf>
    <xf numFmtId="38" fontId="6" fillId="0" borderId="8" xfId="1" applyFont="1" applyFill="1" applyBorder="1" applyAlignment="1">
      <alignment horizontal="center" vertical="center"/>
    </xf>
    <xf numFmtId="38" fontId="6" fillId="0" borderId="5" xfId="1" applyFont="1" applyFill="1" applyBorder="1" applyAlignment="1">
      <alignment horizontal="center" vertical="center"/>
    </xf>
    <xf numFmtId="38" fontId="6" fillId="0" borderId="0" xfId="1" applyFont="1" applyFill="1" applyBorder="1" applyAlignment="1">
      <alignment horizontal="right" vertical="center"/>
    </xf>
    <xf numFmtId="38" fontId="4" fillId="0" borderId="16" xfId="1" applyFont="1" applyFill="1" applyBorder="1" applyAlignment="1">
      <alignment vertical="center"/>
    </xf>
    <xf numFmtId="40" fontId="4" fillId="0" borderId="6" xfId="1" applyNumberFormat="1" applyFont="1" applyFill="1" applyBorder="1" applyAlignment="1">
      <alignment vertical="center"/>
    </xf>
    <xf numFmtId="40" fontId="4" fillId="0" borderId="6" xfId="1" applyNumberFormat="1" applyFont="1" applyFill="1" applyBorder="1" applyAlignment="1">
      <alignment horizontal="center" vertical="center"/>
    </xf>
    <xf numFmtId="176" fontId="4" fillId="0" borderId="6" xfId="1" applyNumberFormat="1" applyFont="1" applyFill="1" applyBorder="1" applyAlignment="1">
      <alignment horizontal="center" vertical="center"/>
    </xf>
    <xf numFmtId="176" fontId="4" fillId="0" borderId="2" xfId="1" applyNumberFormat="1" applyFont="1" applyFill="1" applyBorder="1" applyAlignment="1">
      <alignment horizontal="center" vertical="center"/>
    </xf>
    <xf numFmtId="38" fontId="6" fillId="0" borderId="16" xfId="1" applyFont="1" applyFill="1" applyBorder="1" applyAlignment="1">
      <alignment horizontal="right" vertical="center"/>
    </xf>
    <xf numFmtId="38" fontId="6" fillId="0" borderId="22" xfId="1" applyFont="1" applyFill="1" applyBorder="1" applyAlignment="1">
      <alignment horizontal="right" vertical="center"/>
    </xf>
    <xf numFmtId="40" fontId="6" fillId="0" borderId="3" xfId="1" applyNumberFormat="1" applyFont="1" applyFill="1" applyBorder="1" applyAlignment="1">
      <alignment vertical="center"/>
    </xf>
    <xf numFmtId="38" fontId="6" fillId="0" borderId="23" xfId="1" applyFont="1" applyFill="1" applyBorder="1" applyAlignment="1">
      <alignment horizontal="right" vertical="center"/>
    </xf>
    <xf numFmtId="38" fontId="6" fillId="0" borderId="17" xfId="1" applyFont="1" applyFill="1" applyBorder="1" applyAlignment="1">
      <alignment horizontal="right" vertical="center"/>
    </xf>
    <xf numFmtId="38" fontId="6" fillId="0" borderId="14" xfId="1" applyFont="1" applyFill="1" applyBorder="1" applyAlignment="1">
      <alignment horizontal="distributed" vertical="center"/>
    </xf>
    <xf numFmtId="38" fontId="6" fillId="0" borderId="11" xfId="1" applyFont="1" applyFill="1" applyBorder="1" applyAlignment="1">
      <alignment horizontal="distributed" vertical="center"/>
    </xf>
    <xf numFmtId="38" fontId="13" fillId="0" borderId="0" xfId="1" applyFont="1" applyFill="1" applyBorder="1" applyAlignment="1">
      <alignment vertical="top"/>
    </xf>
    <xf numFmtId="38" fontId="13" fillId="0" borderId="0" xfId="1" applyFont="1" applyFill="1" applyBorder="1" applyAlignment="1">
      <alignment horizontal="center" vertical="top"/>
    </xf>
    <xf numFmtId="40" fontId="13" fillId="0" borderId="0" xfId="1" applyNumberFormat="1" applyFont="1" applyFill="1" applyBorder="1" applyAlignment="1">
      <alignment horizontal="center" vertical="top"/>
    </xf>
    <xf numFmtId="38" fontId="4" fillId="3" borderId="3" xfId="1" applyFont="1" applyFill="1" applyBorder="1" applyAlignment="1">
      <alignment horizontal="center" vertical="center" wrapText="1"/>
    </xf>
    <xf numFmtId="38" fontId="4" fillId="3" borderId="3" xfId="1" applyNumberFormat="1" applyFont="1" applyFill="1" applyBorder="1" applyAlignment="1">
      <alignment horizontal="center" vertical="center"/>
    </xf>
    <xf numFmtId="38" fontId="15" fillId="0" borderId="6" xfId="1" applyNumberFormat="1" applyFont="1" applyFill="1" applyBorder="1" applyAlignment="1">
      <alignment horizontal="center" vertical="center"/>
    </xf>
    <xf numFmtId="38" fontId="4" fillId="0" borderId="8" xfId="1" applyFont="1" applyFill="1" applyBorder="1" applyAlignment="1">
      <alignment horizontal="center" vertical="center"/>
    </xf>
    <xf numFmtId="38" fontId="4" fillId="0" borderId="5" xfId="1" applyFont="1" applyFill="1" applyBorder="1" applyAlignment="1">
      <alignment horizontal="center" vertical="center"/>
    </xf>
    <xf numFmtId="38" fontId="4" fillId="0" borderId="4" xfId="1" applyFont="1" applyFill="1" applyBorder="1" applyAlignment="1">
      <alignment vertical="center"/>
    </xf>
    <xf numFmtId="176" fontId="4" fillId="0" borderId="4" xfId="1" applyNumberFormat="1" applyFont="1" applyFill="1" applyBorder="1" applyAlignment="1">
      <alignment vertical="center"/>
    </xf>
    <xf numFmtId="176" fontId="4" fillId="0" borderId="10" xfId="1" applyNumberFormat="1" applyFont="1" applyFill="1" applyBorder="1" applyAlignment="1">
      <alignment vertical="center"/>
    </xf>
    <xf numFmtId="38" fontId="4" fillId="0" borderId="8" xfId="1" applyFont="1" applyFill="1" applyBorder="1" applyAlignment="1">
      <alignment horizontal="right" vertical="center"/>
    </xf>
    <xf numFmtId="38" fontId="4" fillId="0" borderId="7" xfId="1" applyFont="1" applyFill="1" applyBorder="1" applyAlignment="1">
      <alignment horizontal="right" vertical="center"/>
    </xf>
    <xf numFmtId="38" fontId="4" fillId="0" borderId="9" xfId="1" applyFont="1" applyFill="1" applyBorder="1" applyAlignment="1">
      <alignment horizontal="right" vertical="center"/>
    </xf>
    <xf numFmtId="38" fontId="4" fillId="0" borderId="5" xfId="1" applyFont="1" applyFill="1" applyBorder="1" applyAlignment="1">
      <alignment horizontal="right" vertical="center"/>
    </xf>
    <xf numFmtId="182" fontId="4" fillId="0" borderId="6" xfId="1" applyNumberFormat="1" applyFont="1" applyFill="1" applyBorder="1" applyAlignment="1">
      <alignment horizontal="right" vertical="center"/>
    </xf>
    <xf numFmtId="181" fontId="4" fillId="0" borderId="6" xfId="1" applyNumberFormat="1" applyFont="1" applyFill="1" applyBorder="1" applyAlignment="1">
      <alignment horizontal="right" vertical="center"/>
    </xf>
    <xf numFmtId="180" fontId="4" fillId="0" borderId="2" xfId="1" applyNumberFormat="1" applyFont="1" applyFill="1" applyBorder="1" applyAlignment="1">
      <alignment horizontal="right" vertical="center"/>
    </xf>
    <xf numFmtId="181" fontId="4" fillId="0" borderId="1" xfId="1" applyNumberFormat="1" applyFont="1" applyFill="1" applyBorder="1" applyAlignment="1">
      <alignment horizontal="right" vertical="center"/>
    </xf>
    <xf numFmtId="180" fontId="4" fillId="0" borderId="6" xfId="1" applyNumberFormat="1" applyFont="1" applyFill="1" applyBorder="1" applyAlignment="1">
      <alignment horizontal="right" vertical="center"/>
    </xf>
    <xf numFmtId="181" fontId="4" fillId="0" borderId="0" xfId="1" applyNumberFormat="1" applyFont="1" applyFill="1" applyBorder="1" applyAlignment="1">
      <alignment horizontal="right" vertical="center"/>
    </xf>
    <xf numFmtId="176" fontId="4" fillId="0" borderId="1" xfId="1" applyNumberFormat="1" applyFont="1" applyFill="1" applyBorder="1" applyAlignment="1">
      <alignment horizontal="right" vertical="center"/>
    </xf>
    <xf numFmtId="176" fontId="4" fillId="0" borderId="6" xfId="1" applyNumberFormat="1" applyFont="1" applyFill="1" applyBorder="1" applyAlignment="1">
      <alignment horizontal="right" vertical="center"/>
    </xf>
    <xf numFmtId="176" fontId="4" fillId="0" borderId="2" xfId="1" applyNumberFormat="1" applyFont="1" applyFill="1" applyBorder="1" applyAlignment="1">
      <alignment horizontal="right" vertical="center"/>
    </xf>
    <xf numFmtId="178" fontId="4" fillId="0" borderId="1" xfId="1" applyNumberFormat="1" applyFont="1" applyFill="1" applyBorder="1" applyAlignment="1">
      <alignment horizontal="right" vertical="center"/>
    </xf>
    <xf numFmtId="176" fontId="4" fillId="0" borderId="0" xfId="1" applyNumberFormat="1" applyFont="1" applyFill="1" applyBorder="1" applyAlignment="1">
      <alignment horizontal="right" vertical="center"/>
    </xf>
    <xf numFmtId="49" fontId="4" fillId="0" borderId="4" xfId="1" applyNumberFormat="1" applyFont="1" applyFill="1" applyBorder="1" applyAlignment="1">
      <alignment horizontal="right" vertical="center"/>
    </xf>
    <xf numFmtId="180" fontId="4" fillId="0" borderId="4" xfId="1" applyNumberFormat="1" applyFont="1" applyFill="1" applyBorder="1" applyAlignment="1">
      <alignment horizontal="right" vertical="center"/>
    </xf>
    <xf numFmtId="180" fontId="4" fillId="0" borderId="10" xfId="1" applyNumberFormat="1" applyFont="1" applyFill="1" applyBorder="1" applyAlignment="1">
      <alignment horizontal="right" vertical="center"/>
    </xf>
    <xf numFmtId="180" fontId="4" fillId="0" borderId="11" xfId="1" applyNumberFormat="1" applyFont="1" applyFill="1" applyBorder="1" applyAlignment="1">
      <alignment horizontal="right" vertical="center"/>
    </xf>
    <xf numFmtId="38" fontId="4" fillId="0" borderId="0" xfId="1" applyFont="1" applyFill="1" applyBorder="1" applyAlignment="1">
      <alignment horizontal="right" vertical="center"/>
    </xf>
    <xf numFmtId="38" fontId="4" fillId="0" borderId="6" xfId="1" applyFont="1" applyFill="1" applyBorder="1" applyAlignment="1">
      <alignment horizontal="right" vertical="center"/>
    </xf>
    <xf numFmtId="40" fontId="4" fillId="0" borderId="6" xfId="1" applyNumberFormat="1" applyFont="1" applyFill="1" applyBorder="1" applyAlignment="1">
      <alignment horizontal="right" vertical="center"/>
    </xf>
    <xf numFmtId="38" fontId="4" fillId="0" borderId="11" xfId="1" applyFont="1" applyFill="1" applyBorder="1" applyAlignment="1">
      <alignment horizontal="right" vertical="center"/>
    </xf>
    <xf numFmtId="176" fontId="4" fillId="0" borderId="4" xfId="1" applyNumberFormat="1" applyFont="1" applyFill="1" applyBorder="1" applyAlignment="1">
      <alignment horizontal="right" vertical="center"/>
    </xf>
    <xf numFmtId="38" fontId="3" fillId="0" borderId="11" xfId="1" applyFont="1" applyFill="1" applyBorder="1" applyAlignment="1">
      <alignment horizontal="right" vertical="center"/>
    </xf>
    <xf numFmtId="179" fontId="3" fillId="0" borderId="4" xfId="1" applyNumberFormat="1" applyFont="1" applyFill="1" applyBorder="1" applyAlignment="1">
      <alignment horizontal="right" vertical="center"/>
    </xf>
    <xf numFmtId="38" fontId="4" fillId="0" borderId="15" xfId="1" applyFont="1" applyFill="1" applyBorder="1" applyAlignment="1">
      <alignment horizontal="right" vertical="center"/>
    </xf>
    <xf numFmtId="38" fontId="4" fillId="0" borderId="3" xfId="1" applyFont="1" applyFill="1" applyBorder="1" applyAlignment="1">
      <alignment horizontal="right" vertical="center"/>
    </xf>
    <xf numFmtId="38" fontId="4" fillId="0" borderId="4" xfId="1" applyFont="1" applyFill="1" applyBorder="1" applyAlignment="1">
      <alignment horizontal="right" vertical="center"/>
    </xf>
    <xf numFmtId="0" fontId="6" fillId="0" borderId="3" xfId="1" applyNumberFormat="1" applyFont="1" applyFill="1" applyBorder="1" applyAlignment="1">
      <alignment horizontal="right" vertical="center"/>
    </xf>
    <xf numFmtId="38" fontId="6" fillId="0" borderId="18" xfId="1" applyFont="1" applyFill="1" applyBorder="1" applyAlignment="1">
      <alignment horizontal="right" vertical="center"/>
    </xf>
    <xf numFmtId="38" fontId="6" fillId="0" borderId="19" xfId="1" applyFont="1" applyFill="1" applyBorder="1" applyAlignment="1">
      <alignment horizontal="right" vertical="center"/>
    </xf>
    <xf numFmtId="38" fontId="6" fillId="0" borderId="20" xfId="1" applyFont="1" applyFill="1" applyBorder="1" applyAlignment="1">
      <alignment horizontal="right" vertical="center"/>
    </xf>
    <xf numFmtId="38" fontId="6" fillId="0" borderId="11" xfId="1" applyFont="1" applyFill="1" applyBorder="1" applyAlignment="1">
      <alignment horizontal="right" vertical="center"/>
    </xf>
    <xf numFmtId="38" fontId="4" fillId="0" borderId="6" xfId="1" applyNumberFormat="1" applyFont="1" applyFill="1" applyBorder="1" applyAlignment="1">
      <alignment horizontal="center" vertical="center" wrapText="1"/>
    </xf>
    <xf numFmtId="38" fontId="4" fillId="0" borderId="0" xfId="1" applyFont="1" applyFill="1" applyBorder="1" applyAlignment="1">
      <alignment horizontal="center" vertical="center" wrapText="1"/>
    </xf>
    <xf numFmtId="40" fontId="4" fillId="0" borderId="2" xfId="1" applyNumberFormat="1" applyFont="1" applyFill="1" applyBorder="1" applyAlignment="1">
      <alignment horizontal="center" vertical="center" wrapText="1"/>
    </xf>
    <xf numFmtId="38" fontId="6" fillId="0" borderId="6" xfId="1" applyNumberFormat="1" applyFont="1" applyFill="1" applyBorder="1" applyAlignment="1">
      <alignment horizontal="center" vertical="center" wrapText="1"/>
    </xf>
    <xf numFmtId="38" fontId="6" fillId="0" borderId="0" xfId="1" applyFont="1" applyFill="1" applyBorder="1" applyAlignment="1">
      <alignment horizontal="right" vertical="center" wrapText="1"/>
    </xf>
    <xf numFmtId="40" fontId="6" fillId="0" borderId="0" xfId="1" applyNumberFormat="1" applyFont="1" applyFill="1" applyBorder="1" applyAlignment="1">
      <alignment horizontal="center" vertical="center" wrapText="1"/>
    </xf>
    <xf numFmtId="38" fontId="6" fillId="0" borderId="2" xfId="1" applyFont="1" applyFill="1" applyBorder="1" applyAlignment="1">
      <alignment horizontal="right" vertical="center" wrapText="1"/>
    </xf>
    <xf numFmtId="38" fontId="6" fillId="0" borderId="6" xfId="1" applyNumberFormat="1" applyFont="1" applyFill="1" applyBorder="1" applyAlignment="1">
      <alignment horizontal="center" vertical="center"/>
    </xf>
    <xf numFmtId="38" fontId="4" fillId="0" borderId="4" xfId="1" applyNumberFormat="1" applyFont="1" applyFill="1" applyBorder="1" applyAlignment="1">
      <alignment horizontal="center" vertical="center" wrapText="1"/>
    </xf>
    <xf numFmtId="38" fontId="6" fillId="0" borderId="4" xfId="1" applyNumberFormat="1" applyFont="1" applyFill="1" applyBorder="1" applyAlignment="1">
      <alignment horizontal="center" vertical="center" wrapText="1"/>
    </xf>
    <xf numFmtId="38" fontId="6" fillId="0" borderId="4" xfId="1" applyNumberFormat="1" applyFont="1" applyFill="1" applyBorder="1" applyAlignment="1">
      <alignment horizontal="center" vertical="center"/>
    </xf>
    <xf numFmtId="40" fontId="6" fillId="0" borderId="11" xfId="1" applyNumberFormat="1" applyFont="1" applyFill="1" applyBorder="1" applyAlignment="1">
      <alignment horizontal="center" vertical="center" wrapText="1"/>
    </xf>
    <xf numFmtId="38" fontId="6" fillId="0" borderId="10" xfId="1" applyNumberFormat="1" applyFont="1" applyFill="1" applyBorder="1" applyAlignment="1">
      <alignment horizontal="right" vertical="center"/>
    </xf>
    <xf numFmtId="38" fontId="7" fillId="3" borderId="5" xfId="1" applyFont="1" applyFill="1" applyBorder="1" applyAlignment="1">
      <alignment horizontal="right" vertical="top"/>
    </xf>
    <xf numFmtId="38" fontId="6" fillId="0" borderId="6" xfId="1" applyFont="1" applyFill="1" applyBorder="1" applyAlignment="1">
      <alignment horizontal="center" vertical="center"/>
    </xf>
    <xf numFmtId="38" fontId="6" fillId="0" borderId="4" xfId="1" applyFont="1" applyFill="1" applyBorder="1" applyAlignment="1">
      <alignment horizontal="center" vertical="center"/>
    </xf>
    <xf numFmtId="38" fontId="6" fillId="0" borderId="4" xfId="1" applyFont="1" applyFill="1" applyBorder="1" applyAlignment="1">
      <alignment horizontal="right" vertical="center"/>
    </xf>
    <xf numFmtId="38" fontId="6" fillId="0" borderId="4" xfId="1" applyNumberFormat="1" applyFont="1" applyFill="1" applyBorder="1" applyAlignment="1">
      <alignment horizontal="right" vertical="center"/>
    </xf>
    <xf numFmtId="38" fontId="6" fillId="0" borderId="6" xfId="1" applyNumberFormat="1" applyFont="1" applyFill="1" applyBorder="1" applyAlignment="1">
      <alignment horizontal="right" vertical="center"/>
    </xf>
    <xf numFmtId="38" fontId="7" fillId="0" borderId="5" xfId="1" applyFont="1" applyFill="1" applyBorder="1" applyAlignment="1">
      <alignment horizontal="right" vertical="top"/>
    </xf>
    <xf numFmtId="38" fontId="7" fillId="0" borderId="11" xfId="1" applyFont="1" applyFill="1" applyBorder="1" applyAlignment="1">
      <alignment horizontal="right"/>
    </xf>
    <xf numFmtId="38" fontId="6" fillId="0" borderId="3" xfId="1" applyFont="1" applyFill="1" applyBorder="1" applyAlignment="1">
      <alignment horizontal="center" vertical="center"/>
    </xf>
    <xf numFmtId="38" fontId="6" fillId="0" borderId="6" xfId="1" applyFont="1" applyFill="1" applyBorder="1" applyAlignment="1">
      <alignment horizontal="right" vertical="center"/>
    </xf>
    <xf numFmtId="49" fontId="6" fillId="0" borderId="6" xfId="1" applyNumberFormat="1" applyFont="1" applyFill="1" applyBorder="1" applyAlignment="1">
      <alignment horizontal="right" vertical="center"/>
    </xf>
    <xf numFmtId="38" fontId="14" fillId="2" borderId="0" xfId="1" applyFont="1" applyFill="1" applyBorder="1" applyAlignment="1"/>
    <xf numFmtId="0" fontId="14" fillId="2" borderId="0" xfId="0" applyFont="1" applyFill="1" applyAlignment="1"/>
    <xf numFmtId="38" fontId="6" fillId="0" borderId="21" xfId="1" applyFont="1" applyFill="1" applyBorder="1" applyAlignment="1">
      <alignment horizontal="center" vertical="center"/>
    </xf>
    <xf numFmtId="38" fontId="6" fillId="0" borderId="22" xfId="1" applyFont="1" applyFill="1" applyBorder="1" applyAlignment="1">
      <alignment horizontal="center" vertical="center"/>
    </xf>
    <xf numFmtId="38" fontId="6" fillId="0" borderId="14" xfId="1" applyFont="1" applyFill="1" applyBorder="1" applyAlignment="1">
      <alignment horizontal="center" vertical="center"/>
    </xf>
    <xf numFmtId="38" fontId="6" fillId="0" borderId="11" xfId="1" applyFont="1" applyFill="1" applyBorder="1" applyAlignment="1">
      <alignment horizontal="center" vertical="center"/>
    </xf>
    <xf numFmtId="38" fontId="6" fillId="0" borderId="1" xfId="1" applyFont="1" applyFill="1" applyBorder="1" applyAlignment="1">
      <alignment horizontal="center" vertical="center"/>
    </xf>
    <xf numFmtId="38" fontId="6" fillId="0" borderId="0" xfId="1" applyFont="1" applyFill="1" applyBorder="1" applyAlignment="1">
      <alignment horizontal="center" vertical="center"/>
    </xf>
    <xf numFmtId="38" fontId="6" fillId="0" borderId="8" xfId="1" applyFont="1" applyFill="1" applyBorder="1" applyAlignment="1">
      <alignment horizontal="right" vertical="center"/>
    </xf>
    <xf numFmtId="38" fontId="6" fillId="0" borderId="9" xfId="1" applyFont="1" applyFill="1" applyBorder="1" applyAlignment="1">
      <alignment horizontal="right" vertical="center"/>
    </xf>
    <xf numFmtId="38" fontId="6" fillId="0" borderId="1" xfId="1" applyFont="1" applyFill="1" applyBorder="1" applyAlignment="1">
      <alignment horizontal="right" vertical="center"/>
    </xf>
    <xf numFmtId="38" fontId="6" fillId="0" borderId="2" xfId="1" applyFont="1" applyFill="1" applyBorder="1" applyAlignment="1">
      <alignment horizontal="right" vertical="center"/>
    </xf>
    <xf numFmtId="38" fontId="6" fillId="0" borderId="11" xfId="1" applyFont="1" applyFill="1" applyBorder="1" applyAlignment="1">
      <alignment horizontal="right" vertical="center"/>
    </xf>
    <xf numFmtId="38" fontId="6" fillId="0" borderId="10" xfId="1" applyFont="1" applyFill="1" applyBorder="1" applyAlignment="1">
      <alignment horizontal="right" vertical="center"/>
    </xf>
    <xf numFmtId="38" fontId="6" fillId="0" borderId="15" xfId="1" applyFont="1" applyFill="1" applyBorder="1" applyAlignment="1">
      <alignment horizontal="center" vertical="center"/>
    </xf>
    <xf numFmtId="38" fontId="6" fillId="0" borderId="13" xfId="1" applyFont="1" applyFill="1" applyBorder="1" applyAlignment="1">
      <alignment horizontal="center" vertical="center"/>
    </xf>
    <xf numFmtId="38" fontId="6" fillId="0" borderId="5" xfId="1" applyFont="1" applyFill="1" applyBorder="1" applyAlignment="1">
      <alignment horizontal="distributed" vertical="center"/>
    </xf>
    <xf numFmtId="38" fontId="6" fillId="0" borderId="9" xfId="1" applyFont="1" applyFill="1" applyBorder="1" applyAlignment="1">
      <alignment horizontal="center" vertical="center"/>
    </xf>
    <xf numFmtId="38" fontId="6" fillId="0" borderId="10" xfId="1" applyFont="1" applyFill="1" applyBorder="1" applyAlignment="1">
      <alignment horizontal="center" vertical="center"/>
    </xf>
    <xf numFmtId="38" fontId="6" fillId="0" borderId="8" xfId="1" applyFont="1" applyFill="1" applyBorder="1" applyAlignment="1">
      <alignment horizontal="center" vertical="center"/>
    </xf>
    <xf numFmtId="38" fontId="6" fillId="0" borderId="5" xfId="1" applyFont="1" applyFill="1" applyBorder="1" applyAlignment="1">
      <alignment horizontal="center" vertical="center"/>
    </xf>
    <xf numFmtId="38" fontId="4" fillId="0" borderId="5" xfId="1" applyFont="1" applyFill="1" applyBorder="1" applyAlignment="1">
      <alignment horizontal="distributed" vertical="center"/>
    </xf>
    <xf numFmtId="38" fontId="6" fillId="0" borderId="7" xfId="1" applyFont="1" applyFill="1" applyBorder="1" applyAlignment="1">
      <alignment horizontal="center" vertical="center"/>
    </xf>
    <xf numFmtId="38" fontId="4" fillId="0" borderId="8" xfId="1" applyFont="1" applyFill="1" applyBorder="1" applyAlignment="1">
      <alignment horizontal="center" vertical="center"/>
    </xf>
    <xf numFmtId="38" fontId="4" fillId="0" borderId="14" xfId="1" applyFont="1" applyFill="1" applyBorder="1" applyAlignment="1">
      <alignment horizontal="center" vertical="center"/>
    </xf>
    <xf numFmtId="38" fontId="4" fillId="0" borderId="11" xfId="1" applyFont="1" applyFill="1" applyBorder="1" applyAlignment="1">
      <alignment horizontal="center" vertical="center"/>
    </xf>
    <xf numFmtId="38" fontId="9" fillId="3" borderId="0" xfId="1" applyFont="1" applyFill="1" applyBorder="1" applyAlignment="1">
      <alignment horizontal="right" vertical="center"/>
    </xf>
    <xf numFmtId="38" fontId="6" fillId="3" borderId="8" xfId="1" applyFont="1" applyFill="1" applyBorder="1" applyAlignment="1">
      <alignment horizontal="center" vertical="center"/>
    </xf>
    <xf numFmtId="38" fontId="6" fillId="3" borderId="5" xfId="1" applyFont="1" applyFill="1" applyBorder="1" applyAlignment="1">
      <alignment horizontal="center" vertical="center"/>
    </xf>
    <xf numFmtId="38" fontId="6" fillId="3" borderId="1" xfId="1" applyFont="1" applyFill="1" applyBorder="1" applyAlignment="1">
      <alignment horizontal="center" vertical="center"/>
    </xf>
    <xf numFmtId="38" fontId="6" fillId="3" borderId="0" xfId="1" applyFont="1" applyFill="1" applyBorder="1" applyAlignment="1">
      <alignment horizontal="center" vertical="center"/>
    </xf>
    <xf numFmtId="38" fontId="6" fillId="3" borderId="14" xfId="1" applyFont="1" applyFill="1" applyBorder="1" applyAlignment="1">
      <alignment horizontal="center" vertical="center"/>
    </xf>
    <xf numFmtId="38" fontId="6" fillId="3" borderId="11" xfId="1" applyFont="1" applyFill="1" applyBorder="1" applyAlignment="1">
      <alignment horizontal="center" vertical="center"/>
    </xf>
    <xf numFmtId="38" fontId="4" fillId="3" borderId="7" xfId="1" applyFont="1" applyFill="1" applyBorder="1" applyAlignment="1">
      <alignment horizontal="center" vertical="center"/>
    </xf>
    <xf numFmtId="38" fontId="4" fillId="3" borderId="6" xfId="1" applyFont="1" applyFill="1" applyBorder="1" applyAlignment="1">
      <alignment horizontal="center" vertical="center"/>
    </xf>
    <xf numFmtId="38" fontId="4" fillId="3" borderId="4" xfId="1" applyFont="1" applyFill="1" applyBorder="1" applyAlignment="1">
      <alignment horizontal="center" vertical="center"/>
    </xf>
    <xf numFmtId="38" fontId="6" fillId="3" borderId="7" xfId="1" applyFont="1" applyFill="1" applyBorder="1" applyAlignment="1">
      <alignment horizontal="center" vertical="center"/>
    </xf>
    <xf numFmtId="38" fontId="6" fillId="3" borderId="6" xfId="1" applyFont="1" applyFill="1" applyBorder="1" applyAlignment="1">
      <alignment horizontal="center" vertical="center"/>
    </xf>
    <xf numFmtId="38" fontId="6" fillId="3" borderId="4" xfId="1" applyFont="1" applyFill="1" applyBorder="1" applyAlignment="1">
      <alignment horizontal="center" vertical="center"/>
    </xf>
    <xf numFmtId="38" fontId="4" fillId="3" borderId="8" xfId="1" applyFont="1" applyFill="1" applyBorder="1" applyAlignment="1">
      <alignment horizontal="center" vertical="center"/>
    </xf>
    <xf numFmtId="38" fontId="4" fillId="3" borderId="1" xfId="1" applyFont="1" applyFill="1" applyBorder="1" applyAlignment="1">
      <alignment horizontal="center" vertical="center"/>
    </xf>
    <xf numFmtId="38" fontId="4" fillId="3" borderId="14" xfId="1" applyFont="1" applyFill="1" applyBorder="1" applyAlignment="1">
      <alignment horizontal="center" vertical="center"/>
    </xf>
    <xf numFmtId="38" fontId="6" fillId="3" borderId="15" xfId="1" applyFont="1" applyFill="1" applyBorder="1" applyAlignment="1">
      <alignment horizontal="center" vertical="center"/>
    </xf>
    <xf numFmtId="38" fontId="6" fillId="3" borderId="13" xfId="1" applyFont="1" applyFill="1" applyBorder="1" applyAlignment="1">
      <alignment horizontal="center" vertical="center"/>
    </xf>
    <xf numFmtId="38" fontId="6" fillId="3" borderId="3" xfId="1" applyFont="1" applyFill="1" applyBorder="1" applyAlignment="1">
      <alignment horizontal="center" vertical="center"/>
    </xf>
    <xf numFmtId="38" fontId="10" fillId="3" borderId="11" xfId="1" applyFont="1" applyFill="1" applyBorder="1" applyAlignment="1">
      <alignment horizontal="right"/>
    </xf>
    <xf numFmtId="38" fontId="6" fillId="3" borderId="5" xfId="1" applyFont="1" applyFill="1" applyBorder="1" applyAlignment="1">
      <alignment horizontal="distributed" vertical="center"/>
    </xf>
    <xf numFmtId="38" fontId="10" fillId="0" borderId="11" xfId="1" applyFont="1" applyFill="1" applyBorder="1" applyAlignment="1">
      <alignment horizontal="right"/>
    </xf>
    <xf numFmtId="38" fontId="6" fillId="0" borderId="2" xfId="1" applyFont="1" applyFill="1" applyBorder="1" applyAlignment="1">
      <alignment horizontal="center" vertical="center"/>
    </xf>
    <xf numFmtId="38" fontId="6" fillId="0" borderId="15" xfId="1" applyFont="1" applyFill="1" applyBorder="1" applyAlignment="1">
      <alignment horizontal="distributed" vertical="center"/>
    </xf>
    <xf numFmtId="38" fontId="6" fillId="3" borderId="9" xfId="1" applyFont="1" applyFill="1" applyBorder="1" applyAlignment="1">
      <alignment horizontal="center" vertical="center"/>
    </xf>
    <xf numFmtId="38" fontId="10" fillId="0" borderId="5" xfId="1" applyFont="1" applyFill="1" applyBorder="1" applyAlignment="1">
      <alignment horizontal="right" vertical="top"/>
    </xf>
    <xf numFmtId="38" fontId="6" fillId="3" borderId="7" xfId="1" applyFont="1" applyFill="1" applyBorder="1" applyAlignment="1">
      <alignment horizontal="center" vertical="center" wrapText="1"/>
    </xf>
    <xf numFmtId="38" fontId="6" fillId="3" borderId="6" xfId="1" applyFont="1" applyFill="1" applyBorder="1" applyAlignment="1">
      <alignment horizontal="center" vertical="center" wrapText="1"/>
    </xf>
    <xf numFmtId="38" fontId="6" fillId="3" borderId="4" xfId="1" applyFont="1" applyFill="1" applyBorder="1" applyAlignment="1">
      <alignment horizontal="center" vertical="center" wrapText="1"/>
    </xf>
    <xf numFmtId="38" fontId="6" fillId="3" borderId="9" xfId="1" applyFont="1" applyFill="1" applyBorder="1" applyAlignment="1">
      <alignment horizontal="center" vertical="center" wrapText="1"/>
    </xf>
    <xf numFmtId="38" fontId="6" fillId="3" borderId="2" xfId="1" applyFont="1" applyFill="1" applyBorder="1" applyAlignment="1">
      <alignment horizontal="center" vertical="center" wrapText="1"/>
    </xf>
    <xf numFmtId="38" fontId="6" fillId="3" borderId="10" xfId="1" applyFont="1" applyFill="1" applyBorder="1" applyAlignment="1">
      <alignment horizontal="center" vertical="center" wrapText="1"/>
    </xf>
    <xf numFmtId="38" fontId="10" fillId="0" borderId="0" xfId="1" applyFont="1" applyFill="1" applyBorder="1" applyAlignment="1">
      <alignment horizontal="right"/>
    </xf>
    <xf numFmtId="38" fontId="4" fillId="0" borderId="1" xfId="1" applyFont="1" applyFill="1" applyBorder="1" applyAlignment="1">
      <alignment horizontal="center" vertical="center"/>
    </xf>
    <xf numFmtId="38" fontId="4" fillId="0" borderId="0" xfId="1" applyFont="1" applyFill="1" applyBorder="1" applyAlignment="1">
      <alignment horizontal="center" vertical="center"/>
    </xf>
    <xf numFmtId="38" fontId="10" fillId="3" borderId="5" xfId="1" applyFont="1" applyFill="1" applyBorder="1" applyAlignment="1">
      <alignment horizontal="right" vertical="top"/>
    </xf>
    <xf numFmtId="38" fontId="6" fillId="3" borderId="12" xfId="1" applyFont="1" applyFill="1" applyBorder="1" applyAlignment="1">
      <alignment horizontal="left" vertical="center" wrapText="1"/>
    </xf>
    <xf numFmtId="38" fontId="6" fillId="3" borderId="13" xfId="1" applyFont="1" applyFill="1" applyBorder="1" applyAlignment="1">
      <alignment horizontal="left" vertical="center" wrapText="1"/>
    </xf>
    <xf numFmtId="38" fontId="6" fillId="3" borderId="8" xfId="1" applyFont="1" applyFill="1" applyBorder="1" applyAlignment="1">
      <alignment horizontal="left" vertical="center" wrapText="1"/>
    </xf>
    <xf numFmtId="38" fontId="6" fillId="3" borderId="9" xfId="1" applyFont="1" applyFill="1" applyBorder="1" applyAlignment="1">
      <alignment horizontal="left" vertical="center" wrapText="1"/>
    </xf>
    <xf numFmtId="38" fontId="6" fillId="3" borderId="1" xfId="1" applyFont="1" applyFill="1" applyBorder="1" applyAlignment="1">
      <alignment horizontal="left" vertical="center" wrapText="1"/>
    </xf>
    <xf numFmtId="38" fontId="6" fillId="3" borderId="2" xfId="1" applyFont="1" applyFill="1" applyBorder="1" applyAlignment="1">
      <alignment horizontal="left" vertical="center" wrapText="1"/>
    </xf>
    <xf numFmtId="38" fontId="6" fillId="3" borderId="14" xfId="1" applyFont="1" applyFill="1" applyBorder="1" applyAlignment="1">
      <alignment horizontal="left" vertical="center" wrapText="1"/>
    </xf>
    <xf numFmtId="38" fontId="6" fillId="3" borderId="10" xfId="1" applyFont="1" applyFill="1" applyBorder="1" applyAlignment="1">
      <alignment horizontal="left" vertical="center" wrapText="1"/>
    </xf>
    <xf numFmtId="0" fontId="7" fillId="3" borderId="5" xfId="0" applyFont="1" applyFill="1" applyBorder="1" applyAlignment="1">
      <alignment horizontal="right"/>
    </xf>
    <xf numFmtId="0" fontId="6" fillId="3" borderId="5" xfId="0" applyFont="1" applyFill="1" applyBorder="1" applyAlignment="1">
      <alignment horizontal="right"/>
    </xf>
    <xf numFmtId="38" fontId="6" fillId="3" borderId="0" xfId="1" applyFont="1" applyFill="1" applyBorder="1" applyAlignment="1">
      <alignment vertical="center"/>
    </xf>
    <xf numFmtId="0" fontId="6" fillId="3" borderId="0" xfId="0" applyFont="1" applyFill="1" applyAlignment="1"/>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14" xfId="0" applyFont="1" applyFill="1" applyBorder="1" applyAlignment="1">
      <alignment horizontal="left" vertical="center" wrapText="1"/>
    </xf>
    <xf numFmtId="0" fontId="6" fillId="3" borderId="10" xfId="0" applyFont="1" applyFill="1" applyBorder="1" applyAlignment="1">
      <alignment horizontal="left" vertical="center" wrapText="1"/>
    </xf>
    <xf numFmtId="38" fontId="6" fillId="3" borderId="0" xfId="1" applyFont="1" applyFill="1" applyBorder="1" applyAlignment="1">
      <alignment horizontal="left" vertical="top"/>
    </xf>
    <xf numFmtId="38" fontId="6" fillId="0" borderId="12" xfId="1" applyFont="1" applyFill="1" applyBorder="1" applyAlignment="1">
      <alignment horizontal="center" vertical="center"/>
    </xf>
    <xf numFmtId="38" fontId="4" fillId="0" borderId="12" xfId="1" applyFont="1" applyFill="1" applyBorder="1" applyAlignment="1">
      <alignment horizontal="center" vertical="center"/>
    </xf>
    <xf numFmtId="38" fontId="4" fillId="0" borderId="13" xfId="1" applyFont="1" applyFill="1" applyBorder="1" applyAlignment="1">
      <alignment horizontal="center" vertical="center"/>
    </xf>
    <xf numFmtId="40" fontId="9" fillId="3" borderId="0" xfId="1" applyNumberFormat="1" applyFont="1" applyFill="1" applyBorder="1" applyAlignment="1">
      <alignment horizontal="right"/>
    </xf>
    <xf numFmtId="40" fontId="7" fillId="3" borderId="0" xfId="1" applyNumberFormat="1" applyFont="1" applyFill="1" applyBorder="1" applyAlignment="1">
      <alignment horizontal="right"/>
    </xf>
    <xf numFmtId="40" fontId="7" fillId="3" borderId="5" xfId="1" applyNumberFormat="1" applyFont="1" applyFill="1" applyBorder="1" applyAlignment="1">
      <alignment horizontal="right" vertical="top"/>
    </xf>
    <xf numFmtId="38" fontId="4" fillId="0" borderId="5" xfId="1" applyFont="1" applyFill="1" applyBorder="1" applyAlignment="1">
      <alignment horizontal="center" vertical="center"/>
    </xf>
    <xf numFmtId="38" fontId="4" fillId="0" borderId="9" xfId="1" applyFont="1" applyFill="1" applyBorder="1" applyAlignment="1">
      <alignment horizontal="center" vertical="center"/>
    </xf>
    <xf numFmtId="40" fontId="9" fillId="0" borderId="7" xfId="1" applyNumberFormat="1" applyFont="1" applyFill="1" applyBorder="1" applyAlignment="1">
      <alignment horizontal="center" vertical="center" wrapText="1"/>
    </xf>
    <xf numFmtId="40" fontId="9" fillId="0" borderId="6" xfId="1" applyNumberFormat="1" applyFont="1" applyFill="1" applyBorder="1" applyAlignment="1">
      <alignment horizontal="center" vertical="center" wrapText="1"/>
    </xf>
    <xf numFmtId="40" fontId="9" fillId="0" borderId="4" xfId="1" applyNumberFormat="1" applyFont="1" applyFill="1" applyBorder="1" applyAlignment="1">
      <alignment horizontal="center" vertical="center" wrapText="1"/>
    </xf>
    <xf numFmtId="40" fontId="9" fillId="0" borderId="9" xfId="1" applyNumberFormat="1" applyFont="1" applyFill="1" applyBorder="1" applyAlignment="1">
      <alignment horizontal="center" vertical="center" wrapText="1"/>
    </xf>
    <xf numFmtId="40" fontId="9" fillId="0" borderId="2" xfId="1" applyNumberFormat="1" applyFont="1" applyFill="1" applyBorder="1" applyAlignment="1">
      <alignment horizontal="center" vertical="center" wrapText="1"/>
    </xf>
    <xf numFmtId="40" fontId="9" fillId="0" borderId="10" xfId="1" applyNumberFormat="1" applyFont="1" applyFill="1" applyBorder="1" applyAlignment="1">
      <alignment horizontal="center" vertical="center" wrapText="1"/>
    </xf>
    <xf numFmtId="38" fontId="9" fillId="0" borderId="8" xfId="1" applyFont="1" applyFill="1" applyBorder="1" applyAlignment="1">
      <alignment horizontal="center" vertical="center"/>
    </xf>
    <xf numFmtId="38" fontId="9" fillId="0" borderId="1"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7" xfId="1" applyFont="1" applyFill="1" applyBorder="1" applyAlignment="1">
      <alignment horizontal="center" vertical="center"/>
    </xf>
    <xf numFmtId="38" fontId="9" fillId="0" borderId="6" xfId="1" applyFont="1" applyFill="1" applyBorder="1" applyAlignment="1">
      <alignment horizontal="center" vertical="center"/>
    </xf>
    <xf numFmtId="38" fontId="9" fillId="0" borderId="4" xfId="1" applyFont="1" applyFill="1" applyBorder="1" applyAlignment="1">
      <alignment horizontal="center" vertical="center"/>
    </xf>
    <xf numFmtId="38" fontId="6" fillId="3" borderId="1" xfId="1" applyFont="1" applyFill="1" applyBorder="1" applyAlignment="1">
      <alignment horizontal="distributed" vertical="center"/>
    </xf>
    <xf numFmtId="38" fontId="6" fillId="3" borderId="2" xfId="1" applyFont="1" applyFill="1" applyBorder="1" applyAlignment="1">
      <alignment horizontal="distributed" vertical="center"/>
    </xf>
    <xf numFmtId="38" fontId="4" fillId="3" borderId="3" xfId="1" applyFont="1" applyFill="1" applyBorder="1" applyAlignment="1">
      <alignment horizontal="distributed" vertical="center"/>
    </xf>
    <xf numFmtId="38" fontId="6" fillId="3" borderId="3" xfId="1" applyFont="1" applyFill="1" applyBorder="1" applyAlignment="1">
      <alignment horizontal="distributed" vertical="center"/>
    </xf>
    <xf numFmtId="40" fontId="7" fillId="0" borderId="5" xfId="1" applyNumberFormat="1" applyFont="1" applyFill="1" applyBorder="1" applyAlignment="1">
      <alignment horizontal="right" vertical="top"/>
    </xf>
    <xf numFmtId="38" fontId="6" fillId="0" borderId="12" xfId="1" applyFont="1" applyFill="1" applyBorder="1" applyAlignment="1">
      <alignment horizontal="distributed" vertical="center"/>
    </xf>
    <xf numFmtId="38" fontId="6" fillId="0" borderId="13" xfId="1" applyFont="1" applyFill="1" applyBorder="1" applyAlignment="1">
      <alignment horizontal="distributed" vertical="center"/>
    </xf>
    <xf numFmtId="38" fontId="6" fillId="0" borderId="1" xfId="1" applyFont="1" applyFill="1" applyBorder="1" applyAlignment="1">
      <alignment horizontal="distributed" vertical="center"/>
    </xf>
    <xf numFmtId="38" fontId="6" fillId="0" borderId="2" xfId="1" applyFont="1" applyFill="1" applyBorder="1" applyAlignment="1">
      <alignment horizontal="distributed" vertical="center"/>
    </xf>
    <xf numFmtId="38" fontId="9" fillId="2" borderId="0" xfId="1" applyFont="1" applyFill="1" applyBorder="1" applyAlignment="1">
      <alignment horizontal="right"/>
    </xf>
    <xf numFmtId="38" fontId="7" fillId="3" borderId="11" xfId="1" applyFont="1" applyFill="1" applyBorder="1" applyAlignment="1">
      <alignment horizontal="right"/>
    </xf>
    <xf numFmtId="38" fontId="6" fillId="3" borderId="12" xfId="1" applyFont="1" applyFill="1" applyBorder="1" applyAlignment="1">
      <alignment horizontal="center" vertical="center" wrapText="1"/>
    </xf>
    <xf numFmtId="38" fontId="6" fillId="3" borderId="13" xfId="1" applyFont="1" applyFill="1" applyBorder="1" applyAlignment="1">
      <alignment horizontal="center" vertical="center" wrapText="1"/>
    </xf>
    <xf numFmtId="38" fontId="4" fillId="0" borderId="1" xfId="1" applyFont="1" applyFill="1" applyBorder="1" applyAlignment="1">
      <alignment horizontal="distributed" vertical="center"/>
    </xf>
    <xf numFmtId="38" fontId="4" fillId="0" borderId="0" xfId="1" applyFont="1" applyFill="1" applyBorder="1" applyAlignment="1">
      <alignment horizontal="distributed" vertical="center"/>
    </xf>
    <xf numFmtId="38" fontId="6" fillId="0" borderId="8" xfId="1" applyFont="1" applyFill="1" applyBorder="1" applyAlignment="1">
      <alignment horizontal="distributed" vertical="center"/>
    </xf>
    <xf numFmtId="0" fontId="6" fillId="0" borderId="9" xfId="0" applyFont="1" applyFill="1" applyBorder="1"/>
    <xf numFmtId="38" fontId="6" fillId="0" borderId="0" xfId="1" applyFont="1" applyFill="1" applyBorder="1" applyAlignment="1">
      <alignment horizontal="distributed" vertical="center"/>
    </xf>
    <xf numFmtId="38" fontId="6" fillId="3" borderId="0" xfId="1" applyFont="1" applyFill="1" applyBorder="1" applyAlignment="1">
      <alignment horizontal="center" vertical="center" wrapText="1"/>
    </xf>
    <xf numFmtId="38" fontId="6" fillId="3" borderId="1" xfId="1" applyFont="1" applyFill="1" applyBorder="1" applyAlignment="1">
      <alignment horizontal="center" vertical="center" wrapText="1"/>
    </xf>
    <xf numFmtId="38" fontId="6" fillId="3" borderId="8" xfId="1" applyFont="1" applyFill="1" applyBorder="1" applyAlignment="1">
      <alignment horizontal="center" vertical="center" wrapText="1"/>
    </xf>
    <xf numFmtId="38" fontId="6" fillId="3" borderId="5" xfId="1" applyFont="1" applyFill="1" applyBorder="1" applyAlignment="1">
      <alignment horizontal="center" vertical="center" wrapText="1"/>
    </xf>
    <xf numFmtId="38" fontId="6" fillId="0" borderId="20" xfId="1" applyFont="1" applyFill="1" applyBorder="1" applyAlignment="1">
      <alignment horizontal="distributed" vertical="center"/>
    </xf>
    <xf numFmtId="38" fontId="6" fillId="0" borderId="19" xfId="1" applyFont="1" applyFill="1" applyBorder="1" applyAlignment="1">
      <alignment horizontal="distributed" vertical="center"/>
    </xf>
    <xf numFmtId="38" fontId="6" fillId="0" borderId="9" xfId="1" applyFont="1" applyFill="1" applyBorder="1" applyAlignment="1">
      <alignment horizontal="distributed" vertical="center"/>
    </xf>
    <xf numFmtId="38" fontId="4" fillId="0" borderId="14" xfId="1" applyFont="1" applyFill="1" applyBorder="1" applyAlignment="1">
      <alignment horizontal="distributed" vertical="center"/>
    </xf>
    <xf numFmtId="38" fontId="4" fillId="0" borderId="10" xfId="1" applyFont="1" applyFill="1" applyBorder="1" applyAlignment="1">
      <alignment horizontal="distributed" vertical="center"/>
    </xf>
    <xf numFmtId="38" fontId="4" fillId="0" borderId="1" xfId="1" applyFont="1" applyFill="1" applyBorder="1" applyAlignment="1">
      <alignment horizontal="center" vertical="center" wrapText="1"/>
    </xf>
    <xf numFmtId="38" fontId="4" fillId="0" borderId="2" xfId="1" applyFont="1" applyFill="1" applyBorder="1" applyAlignment="1">
      <alignment horizontal="center" vertical="center" wrapText="1"/>
    </xf>
    <xf numFmtId="38" fontId="6" fillId="3" borderId="11" xfId="1" applyFont="1" applyFill="1" applyBorder="1" applyAlignment="1">
      <alignment horizontal="center" vertical="center" wrapText="1"/>
    </xf>
    <xf numFmtId="38" fontId="6" fillId="3" borderId="14" xfId="1" applyFont="1" applyFill="1" applyBorder="1" applyAlignment="1">
      <alignment horizontal="center" vertical="center" wrapText="1"/>
    </xf>
    <xf numFmtId="38" fontId="6" fillId="3" borderId="7" xfId="1" applyNumberFormat="1" applyFont="1" applyFill="1" applyBorder="1" applyAlignment="1">
      <alignment horizontal="center" vertical="center" wrapText="1"/>
    </xf>
    <xf numFmtId="40" fontId="7" fillId="3" borderId="0" xfId="1" applyNumberFormat="1" applyFont="1" applyFill="1" applyBorder="1" applyAlignment="1">
      <alignment horizontal="right" vertical="top"/>
    </xf>
    <xf numFmtId="38" fontId="6" fillId="0" borderId="6" xfId="1" applyNumberFormat="1" applyFont="1" applyFill="1" applyBorder="1" applyAlignment="1">
      <alignment horizontal="left" vertical="center"/>
    </xf>
    <xf numFmtId="38" fontId="4" fillId="0" borderId="6" xfId="1" applyNumberFormat="1" applyFont="1" applyFill="1" applyBorder="1" applyAlignment="1">
      <alignment horizontal="center" vertical="center" wrapText="1"/>
    </xf>
    <xf numFmtId="38" fontId="6" fillId="0" borderId="6" xfId="1" applyNumberFormat="1" applyFont="1" applyFill="1" applyBorder="1" applyAlignment="1">
      <alignment horizontal="center" vertical="center" wrapText="1"/>
    </xf>
    <xf numFmtId="38" fontId="6" fillId="0" borderId="6" xfId="1" applyNumberFormat="1" applyFont="1" applyFill="1" applyBorder="1" applyAlignment="1">
      <alignment horizontal="center" vertical="center"/>
    </xf>
    <xf numFmtId="38" fontId="6" fillId="0" borderId="0" xfId="1" applyFont="1" applyFill="1" applyBorder="1" applyAlignment="1">
      <alignment horizontal="right" vertical="center"/>
    </xf>
    <xf numFmtId="40" fontId="6" fillId="0" borderId="0" xfId="1" applyNumberFormat="1" applyFont="1" applyFill="1" applyBorder="1" applyAlignment="1">
      <alignment horizontal="center" vertical="center" wrapText="1"/>
    </xf>
    <xf numFmtId="38" fontId="6" fillId="0" borderId="2" xfId="1" applyNumberFormat="1" applyFont="1" applyFill="1" applyBorder="1" applyAlignment="1">
      <alignment horizontal="righ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2:M25"/>
  <sheetViews>
    <sheetView view="pageBreakPreview" topLeftCell="A9" zoomScale="85" zoomScaleNormal="80" zoomScaleSheetLayoutView="85" workbookViewId="0">
      <selection activeCell="E14" sqref="E14:L23"/>
    </sheetView>
  </sheetViews>
  <sheetFormatPr defaultColWidth="9" defaultRowHeight="21.95" customHeight="1" x14ac:dyDescent="0.15"/>
  <cols>
    <col min="1" max="2" width="3.625" style="13" customWidth="1"/>
    <col min="3" max="3" width="9.5" style="13" customWidth="1"/>
    <col min="4" max="4" width="32.125" style="13" customWidth="1"/>
    <col min="5" max="12" width="11.625" style="13" customWidth="1"/>
    <col min="13" max="13" width="7.625" style="13" customWidth="1"/>
    <col min="14" max="16384" width="9" style="13"/>
  </cols>
  <sheetData>
    <row r="2" spans="1:13" s="11" customFormat="1" ht="17.25" x14ac:dyDescent="0.2">
      <c r="A2" s="163">
        <v>7</v>
      </c>
      <c r="B2" s="163" t="s">
        <v>189</v>
      </c>
      <c r="C2" s="163"/>
      <c r="D2" s="329"/>
      <c r="E2" s="329"/>
      <c r="F2" s="329"/>
      <c r="G2" s="329"/>
      <c r="H2" s="329"/>
      <c r="I2" s="330"/>
      <c r="J2" s="330"/>
      <c r="K2" s="330"/>
    </row>
    <row r="3" spans="1:13" ht="13.5" x14ac:dyDescent="0.15">
      <c r="A3" s="11"/>
      <c r="B3" s="11">
        <v>1</v>
      </c>
      <c r="C3" s="11" t="s">
        <v>190</v>
      </c>
      <c r="D3" s="11"/>
    </row>
    <row r="4" spans="1:13" ht="13.5" x14ac:dyDescent="0.15">
      <c r="A4" s="11"/>
      <c r="B4" s="1"/>
      <c r="C4" s="1" t="s">
        <v>191</v>
      </c>
      <c r="D4" s="1"/>
      <c r="E4" s="2"/>
      <c r="F4" s="2"/>
      <c r="G4" s="2"/>
      <c r="H4" s="2"/>
      <c r="I4" s="325" t="s">
        <v>244</v>
      </c>
      <c r="J4" s="325"/>
      <c r="K4" s="325"/>
      <c r="L4" s="325"/>
    </row>
    <row r="5" spans="1:13" ht="24" customHeight="1" x14ac:dyDescent="0.15">
      <c r="B5" s="331" t="s">
        <v>192</v>
      </c>
      <c r="C5" s="332"/>
      <c r="D5" s="164" t="s">
        <v>193</v>
      </c>
      <c r="E5" s="326" t="s">
        <v>194</v>
      </c>
      <c r="F5" s="326"/>
      <c r="G5" s="326" t="s">
        <v>195</v>
      </c>
      <c r="H5" s="326"/>
      <c r="I5" s="326" t="s">
        <v>196</v>
      </c>
      <c r="J5" s="326"/>
      <c r="K5" s="343" t="s">
        <v>197</v>
      </c>
      <c r="L5" s="344"/>
    </row>
    <row r="6" spans="1:13" ht="12" customHeight="1" x14ac:dyDescent="0.15">
      <c r="B6" s="335">
        <v>1</v>
      </c>
      <c r="C6" s="336"/>
      <c r="D6" s="319" t="s">
        <v>198</v>
      </c>
      <c r="E6" s="337">
        <v>21839</v>
      </c>
      <c r="F6" s="338"/>
      <c r="G6" s="337">
        <v>21471</v>
      </c>
      <c r="H6" s="338"/>
      <c r="I6" s="337">
        <v>268</v>
      </c>
      <c r="J6" s="338"/>
      <c r="K6" s="337">
        <v>100</v>
      </c>
      <c r="L6" s="338"/>
    </row>
    <row r="7" spans="1:13" s="11" customFormat="1" ht="12" customHeight="1" x14ac:dyDescent="0.15">
      <c r="B7" s="335"/>
      <c r="C7" s="336"/>
      <c r="D7" s="319"/>
      <c r="E7" s="339"/>
      <c r="F7" s="340"/>
      <c r="G7" s="339"/>
      <c r="H7" s="340"/>
      <c r="I7" s="339"/>
      <c r="J7" s="340"/>
      <c r="K7" s="339"/>
      <c r="L7" s="340"/>
    </row>
    <row r="8" spans="1:13" s="11" customFormat="1" ht="24" customHeight="1" x14ac:dyDescent="0.15">
      <c r="B8" s="333">
        <v>138</v>
      </c>
      <c r="C8" s="334"/>
      <c r="D8" s="170" t="s">
        <v>199</v>
      </c>
      <c r="E8" s="321">
        <v>9940</v>
      </c>
      <c r="F8" s="321"/>
      <c r="G8" s="321">
        <v>9182</v>
      </c>
      <c r="H8" s="321"/>
      <c r="I8" s="321">
        <v>320</v>
      </c>
      <c r="J8" s="321"/>
      <c r="K8" s="341">
        <v>438</v>
      </c>
      <c r="L8" s="342"/>
    </row>
    <row r="9" spans="1:13" s="24" customFormat="1" ht="13.5" customHeight="1" x14ac:dyDescent="0.15">
      <c r="B9" s="86" t="s">
        <v>237</v>
      </c>
      <c r="C9" s="86"/>
      <c r="D9" s="86"/>
      <c r="E9" s="86"/>
      <c r="F9" s="86"/>
      <c r="G9" s="86"/>
      <c r="H9" s="86"/>
      <c r="I9" s="324" t="s">
        <v>213</v>
      </c>
      <c r="J9" s="324"/>
      <c r="K9" s="324"/>
      <c r="L9" s="324"/>
    </row>
    <row r="10" spans="1:13" s="25" customFormat="1" ht="13.5" customHeight="1" x14ac:dyDescent="0.15">
      <c r="B10" s="125" t="s">
        <v>238</v>
      </c>
      <c r="C10" s="87"/>
      <c r="D10" s="87"/>
      <c r="E10" s="87"/>
      <c r="F10" s="87"/>
      <c r="G10" s="87"/>
      <c r="H10" s="87"/>
      <c r="I10" s="87"/>
      <c r="J10" s="87"/>
      <c r="K10" s="87"/>
      <c r="L10" s="87"/>
    </row>
    <row r="11" spans="1:13" ht="21.95" customHeight="1" x14ac:dyDescent="0.15">
      <c r="B11" s="2"/>
      <c r="C11" s="2"/>
      <c r="D11" s="2"/>
      <c r="E11" s="2"/>
      <c r="F11" s="2"/>
      <c r="G11" s="2"/>
      <c r="H11" s="2"/>
      <c r="I11" s="2"/>
      <c r="J11" s="2"/>
      <c r="K11" s="2"/>
      <c r="L11" s="2"/>
    </row>
    <row r="12" spans="1:13" ht="13.5" x14ac:dyDescent="0.15">
      <c r="B12" s="2"/>
      <c r="C12" s="1" t="s">
        <v>200</v>
      </c>
      <c r="D12" s="88"/>
      <c r="E12" s="2"/>
      <c r="F12" s="2"/>
      <c r="G12" s="2"/>
      <c r="H12" s="2"/>
      <c r="I12" s="325" t="s">
        <v>244</v>
      </c>
      <c r="J12" s="325"/>
      <c r="K12" s="325"/>
      <c r="L12" s="325"/>
    </row>
    <row r="13" spans="1:13" ht="24" customHeight="1" x14ac:dyDescent="0.15">
      <c r="B13" s="326" t="s">
        <v>192</v>
      </c>
      <c r="C13" s="326"/>
      <c r="D13" s="164" t="s">
        <v>201</v>
      </c>
      <c r="E13" s="326" t="s">
        <v>194</v>
      </c>
      <c r="F13" s="326"/>
      <c r="G13" s="326" t="s">
        <v>195</v>
      </c>
      <c r="H13" s="326"/>
      <c r="I13" s="326" t="s">
        <v>196</v>
      </c>
      <c r="J13" s="326"/>
      <c r="K13" s="326" t="s">
        <v>197</v>
      </c>
      <c r="L13" s="326"/>
    </row>
    <row r="14" spans="1:13" s="11" customFormat="1" ht="24" customHeight="1" x14ac:dyDescent="0.15">
      <c r="A14" s="26"/>
      <c r="B14" s="319">
        <v>75</v>
      </c>
      <c r="C14" s="319"/>
      <c r="D14" s="89" t="s">
        <v>202</v>
      </c>
      <c r="E14" s="323">
        <v>19228</v>
      </c>
      <c r="F14" s="323"/>
      <c r="G14" s="327">
        <v>19156</v>
      </c>
      <c r="H14" s="327"/>
      <c r="I14" s="328" t="s">
        <v>222</v>
      </c>
      <c r="J14" s="328"/>
      <c r="K14" s="327" t="s">
        <v>43</v>
      </c>
      <c r="L14" s="327"/>
      <c r="M14" s="16"/>
    </row>
    <row r="15" spans="1:13" ht="24" customHeight="1" x14ac:dyDescent="0.15">
      <c r="B15" s="319">
        <v>723</v>
      </c>
      <c r="C15" s="319"/>
      <c r="D15" s="89" t="s">
        <v>203</v>
      </c>
      <c r="E15" s="323">
        <v>4760</v>
      </c>
      <c r="F15" s="323"/>
      <c r="G15" s="327">
        <v>4739</v>
      </c>
      <c r="H15" s="327"/>
      <c r="I15" s="327">
        <v>21</v>
      </c>
      <c r="J15" s="327"/>
      <c r="K15" s="327" t="s">
        <v>43</v>
      </c>
      <c r="L15" s="327"/>
    </row>
    <row r="16" spans="1:13" ht="24" customHeight="1" x14ac:dyDescent="0.15">
      <c r="B16" s="319">
        <v>731</v>
      </c>
      <c r="C16" s="319"/>
      <c r="D16" s="90" t="s">
        <v>204</v>
      </c>
      <c r="E16" s="323">
        <v>1108</v>
      </c>
      <c r="F16" s="323"/>
      <c r="G16" s="323">
        <v>1104</v>
      </c>
      <c r="H16" s="323"/>
      <c r="I16" s="323">
        <v>4</v>
      </c>
      <c r="J16" s="323"/>
      <c r="K16" s="327" t="s">
        <v>43</v>
      </c>
      <c r="L16" s="327"/>
    </row>
    <row r="17" spans="2:12" ht="24" customHeight="1" x14ac:dyDescent="0.15">
      <c r="B17" s="319">
        <v>732</v>
      </c>
      <c r="C17" s="319"/>
      <c r="D17" s="90" t="s">
        <v>205</v>
      </c>
      <c r="E17" s="323">
        <v>10740</v>
      </c>
      <c r="F17" s="323"/>
      <c r="G17" s="323">
        <v>10504</v>
      </c>
      <c r="H17" s="323"/>
      <c r="I17" s="323">
        <v>236</v>
      </c>
      <c r="J17" s="323"/>
      <c r="K17" s="327" t="s">
        <v>43</v>
      </c>
      <c r="L17" s="327"/>
    </row>
    <row r="18" spans="2:12" ht="24" customHeight="1" x14ac:dyDescent="0.15">
      <c r="B18" s="319">
        <v>733</v>
      </c>
      <c r="C18" s="319"/>
      <c r="D18" s="90" t="s">
        <v>206</v>
      </c>
      <c r="E18" s="323">
        <v>5649</v>
      </c>
      <c r="F18" s="323"/>
      <c r="G18" s="323">
        <v>5609</v>
      </c>
      <c r="H18" s="323"/>
      <c r="I18" s="323">
        <v>40</v>
      </c>
      <c r="J18" s="323"/>
      <c r="K18" s="327" t="s">
        <v>43</v>
      </c>
      <c r="L18" s="327"/>
    </row>
    <row r="19" spans="2:12" ht="24" customHeight="1" x14ac:dyDescent="0.15">
      <c r="B19" s="319">
        <v>734</v>
      </c>
      <c r="C19" s="319"/>
      <c r="D19" s="90" t="s">
        <v>207</v>
      </c>
      <c r="E19" s="323">
        <v>6278</v>
      </c>
      <c r="F19" s="323"/>
      <c r="G19" s="323">
        <v>6236</v>
      </c>
      <c r="H19" s="323"/>
      <c r="I19" s="323">
        <v>42</v>
      </c>
      <c r="J19" s="323"/>
      <c r="K19" s="327" t="s">
        <v>43</v>
      </c>
      <c r="L19" s="327"/>
    </row>
    <row r="20" spans="2:12" ht="24" customHeight="1" x14ac:dyDescent="0.15">
      <c r="B20" s="319">
        <v>735</v>
      </c>
      <c r="C20" s="319"/>
      <c r="D20" s="90" t="s">
        <v>208</v>
      </c>
      <c r="E20" s="323">
        <v>2550</v>
      </c>
      <c r="F20" s="323"/>
      <c r="G20" s="323">
        <v>2550</v>
      </c>
      <c r="H20" s="323"/>
      <c r="I20" s="323" t="s">
        <v>43</v>
      </c>
      <c r="J20" s="323"/>
      <c r="K20" s="327" t="s">
        <v>43</v>
      </c>
      <c r="L20" s="327"/>
    </row>
    <row r="21" spans="2:12" ht="24" customHeight="1" x14ac:dyDescent="0.15">
      <c r="B21" s="319">
        <v>736</v>
      </c>
      <c r="C21" s="319"/>
      <c r="D21" s="90" t="s">
        <v>209</v>
      </c>
      <c r="E21" s="323">
        <v>3287</v>
      </c>
      <c r="F21" s="323"/>
      <c r="G21" s="323">
        <v>3221</v>
      </c>
      <c r="H21" s="323"/>
      <c r="I21" s="323">
        <v>14</v>
      </c>
      <c r="J21" s="323"/>
      <c r="K21" s="327">
        <v>52</v>
      </c>
      <c r="L21" s="327"/>
    </row>
    <row r="22" spans="2:12" ht="24" customHeight="1" x14ac:dyDescent="0.15">
      <c r="B22" s="319">
        <v>737</v>
      </c>
      <c r="C22" s="319"/>
      <c r="D22" s="90" t="s">
        <v>210</v>
      </c>
      <c r="E22" s="323">
        <v>14452</v>
      </c>
      <c r="F22" s="323"/>
      <c r="G22" s="323">
        <v>14436</v>
      </c>
      <c r="H22" s="323"/>
      <c r="I22" s="323">
        <v>16</v>
      </c>
      <c r="J22" s="323"/>
      <c r="K22" s="327" t="s">
        <v>43</v>
      </c>
      <c r="L22" s="327"/>
    </row>
    <row r="23" spans="2:12" ht="24" customHeight="1" x14ac:dyDescent="0.15">
      <c r="B23" s="320">
        <v>738</v>
      </c>
      <c r="C23" s="320"/>
      <c r="D23" s="91" t="s">
        <v>211</v>
      </c>
      <c r="E23" s="322">
        <v>595</v>
      </c>
      <c r="F23" s="322"/>
      <c r="G23" s="322">
        <v>595</v>
      </c>
      <c r="H23" s="322"/>
      <c r="I23" s="322" t="s">
        <v>43</v>
      </c>
      <c r="J23" s="322"/>
      <c r="K23" s="321" t="s">
        <v>43</v>
      </c>
      <c r="L23" s="321"/>
    </row>
    <row r="24" spans="2:12" ht="13.5" x14ac:dyDescent="0.15">
      <c r="B24" s="27"/>
      <c r="C24" s="27"/>
      <c r="D24" s="27"/>
      <c r="E24" s="27"/>
      <c r="F24" s="27"/>
      <c r="G24" s="27"/>
      <c r="H24" s="27"/>
      <c r="I24" s="318" t="s">
        <v>213</v>
      </c>
      <c r="J24" s="318"/>
      <c r="K24" s="318"/>
      <c r="L24" s="318"/>
    </row>
    <row r="25" spans="2:12" ht="21.95" customHeight="1" x14ac:dyDescent="0.15">
      <c r="B25" s="27"/>
      <c r="C25" s="27"/>
      <c r="D25" s="27"/>
      <c r="E25" s="27"/>
      <c r="F25" s="27"/>
      <c r="G25" s="27"/>
      <c r="H25" s="27"/>
      <c r="I25" s="27"/>
      <c r="J25" s="27"/>
      <c r="K25" s="27"/>
      <c r="L25" s="27"/>
    </row>
  </sheetData>
  <mergeCells count="76">
    <mergeCell ref="I6:J7"/>
    <mergeCell ref="I13:J13"/>
    <mergeCell ref="E17:F17"/>
    <mergeCell ref="G17:H17"/>
    <mergeCell ref="I17:J17"/>
    <mergeCell ref="G16:H16"/>
    <mergeCell ref="I16:J16"/>
    <mergeCell ref="K14:L14"/>
    <mergeCell ref="E15:F15"/>
    <mergeCell ref="G15:H15"/>
    <mergeCell ref="I15:J15"/>
    <mergeCell ref="K15:L15"/>
    <mergeCell ref="K5:L5"/>
    <mergeCell ref="E22:F22"/>
    <mergeCell ref="G22:H22"/>
    <mergeCell ref="I22:J22"/>
    <mergeCell ref="K22:L22"/>
    <mergeCell ref="K18:L18"/>
    <mergeCell ref="G21:H21"/>
    <mergeCell ref="I21:J21"/>
    <mergeCell ref="E20:F20"/>
    <mergeCell ref="K21:L21"/>
    <mergeCell ref="K20:L20"/>
    <mergeCell ref="K19:L19"/>
    <mergeCell ref="E19:F19"/>
    <mergeCell ref="G19:H19"/>
    <mergeCell ref="K16:L16"/>
    <mergeCell ref="E16:F16"/>
    <mergeCell ref="D2:K2"/>
    <mergeCell ref="B5:C5"/>
    <mergeCell ref="E5:F5"/>
    <mergeCell ref="B8:C8"/>
    <mergeCell ref="E8:F8"/>
    <mergeCell ref="B6:C7"/>
    <mergeCell ref="D6:D7"/>
    <mergeCell ref="E6:F7"/>
    <mergeCell ref="K8:L8"/>
    <mergeCell ref="I8:J8"/>
    <mergeCell ref="G8:H8"/>
    <mergeCell ref="G6:H7"/>
    <mergeCell ref="K6:L7"/>
    <mergeCell ref="I4:L4"/>
    <mergeCell ref="G5:H5"/>
    <mergeCell ref="I5:J5"/>
    <mergeCell ref="B16:C16"/>
    <mergeCell ref="B20:C20"/>
    <mergeCell ref="B19:C19"/>
    <mergeCell ref="B21:C21"/>
    <mergeCell ref="I9:L9"/>
    <mergeCell ref="I12:L12"/>
    <mergeCell ref="K13:L13"/>
    <mergeCell ref="B14:C14"/>
    <mergeCell ref="B15:C15"/>
    <mergeCell ref="E13:F13"/>
    <mergeCell ref="G13:H13"/>
    <mergeCell ref="B13:C13"/>
    <mergeCell ref="K17:L17"/>
    <mergeCell ref="E14:F14"/>
    <mergeCell ref="G14:H14"/>
    <mergeCell ref="I14:J14"/>
    <mergeCell ref="I24:L24"/>
    <mergeCell ref="B22:C22"/>
    <mergeCell ref="B23:C23"/>
    <mergeCell ref="B17:C17"/>
    <mergeCell ref="K23:L23"/>
    <mergeCell ref="E23:F23"/>
    <mergeCell ref="G23:H23"/>
    <mergeCell ref="I23:J23"/>
    <mergeCell ref="I19:J19"/>
    <mergeCell ref="E21:F21"/>
    <mergeCell ref="G20:H20"/>
    <mergeCell ref="I20:J20"/>
    <mergeCell ref="E18:F18"/>
    <mergeCell ref="G18:H18"/>
    <mergeCell ref="I18:J18"/>
    <mergeCell ref="B18:C18"/>
  </mergeCells>
  <phoneticPr fontId="2"/>
  <pageMargins left="0.39370078740157483" right="0.39370078740157483" top="0.78740157480314965" bottom="0.39370078740157483" header="0.39370078740157483" footer="0.51181102362204722"/>
  <pageSetup paperSize="9" firstPageNumber="44" orientation="landscape" useFirstPageNumber="1" r:id="rId1"/>
  <headerFooter differentOddEven="1"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A1:X34"/>
  <sheetViews>
    <sheetView view="pageBreakPreview" zoomScale="80" zoomScaleNormal="70" zoomScaleSheetLayoutView="80" workbookViewId="0">
      <selection activeCell="B12" sqref="B12"/>
    </sheetView>
  </sheetViews>
  <sheetFormatPr defaultColWidth="9" defaultRowHeight="13.5" x14ac:dyDescent="0.15"/>
  <cols>
    <col min="1" max="2" width="3.625" style="27" customWidth="1"/>
    <col min="3" max="3" width="9.875" style="27" customWidth="1"/>
    <col min="4" max="4" width="7.5" style="27" customWidth="1"/>
    <col min="5" max="5" width="12.75" style="27" customWidth="1"/>
    <col min="6" max="6" width="10.625" style="27" customWidth="1"/>
    <col min="7" max="7" width="12.625" style="27" customWidth="1"/>
    <col min="8" max="8" width="10.625" style="27" customWidth="1"/>
    <col min="9" max="9" width="12.125" style="27" customWidth="1"/>
    <col min="10" max="10" width="11.625" style="27" customWidth="1"/>
    <col min="11" max="11" width="11.25" style="27" customWidth="1"/>
    <col min="12" max="12" width="12.875" style="27" customWidth="1"/>
    <col min="13" max="13" width="12.625" style="27" customWidth="1"/>
    <col min="14" max="14" width="10.625" style="27" customWidth="1"/>
    <col min="15" max="15" width="12.375" style="27" customWidth="1"/>
    <col min="16" max="17" width="12.5" style="27" customWidth="1"/>
    <col min="18" max="18" width="12.25" style="27" customWidth="1"/>
    <col min="19" max="19" width="12.125" style="27" customWidth="1"/>
    <col min="20" max="20" width="10.625" style="27" customWidth="1"/>
    <col min="21" max="45" width="10.625" style="13" customWidth="1"/>
    <col min="46" max="48" width="7.625" style="13" customWidth="1"/>
    <col min="49" max="16384" width="9" style="13"/>
  </cols>
  <sheetData>
    <row r="1" spans="1:24" s="11" customFormat="1" ht="18" x14ac:dyDescent="0.15">
      <c r="A1" s="82"/>
      <c r="B1" s="30"/>
      <c r="C1" s="30"/>
      <c r="D1" s="82"/>
      <c r="E1" s="82"/>
      <c r="F1" s="31"/>
      <c r="G1" s="82"/>
      <c r="H1" s="82"/>
      <c r="I1" s="82"/>
      <c r="J1" s="82"/>
      <c r="K1" s="82"/>
      <c r="L1" s="82"/>
      <c r="M1" s="82"/>
      <c r="N1" s="82"/>
      <c r="O1" s="82"/>
      <c r="P1" s="82"/>
      <c r="Q1" s="82"/>
      <c r="R1" s="355"/>
      <c r="S1" s="355"/>
      <c r="T1" s="355"/>
    </row>
    <row r="2" spans="1:24" ht="18" x14ac:dyDescent="0.15">
      <c r="B2" s="30">
        <v>2</v>
      </c>
      <c r="C2" s="30" t="s">
        <v>49</v>
      </c>
      <c r="R2" s="374" t="s">
        <v>42</v>
      </c>
      <c r="S2" s="374"/>
      <c r="T2" s="374"/>
    </row>
    <row r="3" spans="1:24" s="11" customFormat="1" ht="20.100000000000001" customHeight="1" x14ac:dyDescent="0.15">
      <c r="A3" s="82"/>
      <c r="B3" s="356" t="s">
        <v>15</v>
      </c>
      <c r="C3" s="357"/>
      <c r="D3" s="362" t="s">
        <v>2</v>
      </c>
      <c r="E3" s="362" t="s">
        <v>3</v>
      </c>
      <c r="F3" s="365" t="s">
        <v>4</v>
      </c>
      <c r="G3" s="187"/>
      <c r="H3" s="187"/>
      <c r="I3" s="187"/>
      <c r="J3" s="375" t="s">
        <v>17</v>
      </c>
      <c r="K3" s="375"/>
      <c r="L3" s="375"/>
      <c r="M3" s="375"/>
      <c r="N3" s="375"/>
      <c r="O3" s="375"/>
      <c r="P3" s="375"/>
      <c r="Q3" s="187"/>
      <c r="R3" s="187"/>
      <c r="S3" s="187"/>
      <c r="T3" s="180"/>
      <c r="V3" s="14"/>
      <c r="X3" s="14"/>
    </row>
    <row r="4" spans="1:24" s="11" customFormat="1" ht="20.100000000000001" customHeight="1" x14ac:dyDescent="0.15">
      <c r="A4" s="82"/>
      <c r="B4" s="358"/>
      <c r="C4" s="359"/>
      <c r="D4" s="363"/>
      <c r="E4" s="363"/>
      <c r="F4" s="366"/>
      <c r="G4" s="368" t="s">
        <v>46</v>
      </c>
      <c r="H4" s="32"/>
      <c r="I4" s="183"/>
      <c r="J4" s="375" t="s">
        <v>16</v>
      </c>
      <c r="K4" s="375"/>
      <c r="L4" s="375"/>
      <c r="M4" s="375"/>
      <c r="N4" s="187"/>
      <c r="O4" s="73"/>
      <c r="P4" s="357" t="s">
        <v>14</v>
      </c>
      <c r="Q4" s="357"/>
      <c r="R4" s="357"/>
      <c r="S4" s="379"/>
      <c r="T4" s="181" t="s">
        <v>13</v>
      </c>
      <c r="V4" s="14"/>
      <c r="X4" s="14"/>
    </row>
    <row r="5" spans="1:24" s="11" customFormat="1" ht="20.100000000000001" customHeight="1" x14ac:dyDescent="0.15">
      <c r="A5" s="82"/>
      <c r="B5" s="358"/>
      <c r="C5" s="359"/>
      <c r="D5" s="363"/>
      <c r="E5" s="363"/>
      <c r="F5" s="366"/>
      <c r="G5" s="369"/>
      <c r="H5" s="29" t="s">
        <v>5</v>
      </c>
      <c r="I5" s="373" t="s">
        <v>19</v>
      </c>
      <c r="J5" s="373"/>
      <c r="K5" s="373"/>
      <c r="L5" s="371" t="s">
        <v>18</v>
      </c>
      <c r="M5" s="371"/>
      <c r="N5" s="371"/>
      <c r="O5" s="372"/>
      <c r="P5" s="356" t="s">
        <v>7</v>
      </c>
      <c r="Q5" s="365" t="s">
        <v>12</v>
      </c>
      <c r="R5" s="381" t="s">
        <v>44</v>
      </c>
      <c r="S5" s="384" t="s">
        <v>45</v>
      </c>
      <c r="T5" s="181"/>
      <c r="V5" s="14"/>
      <c r="X5" s="14"/>
    </row>
    <row r="6" spans="1:24" s="11" customFormat="1" ht="20.100000000000001" customHeight="1" x14ac:dyDescent="0.15">
      <c r="A6" s="82"/>
      <c r="B6" s="358"/>
      <c r="C6" s="359"/>
      <c r="D6" s="363"/>
      <c r="E6" s="363"/>
      <c r="F6" s="366"/>
      <c r="G6" s="369"/>
      <c r="H6" s="29" t="s">
        <v>6</v>
      </c>
      <c r="I6" s="366" t="s">
        <v>7</v>
      </c>
      <c r="J6" s="29" t="s">
        <v>8</v>
      </c>
      <c r="K6" s="29" t="s">
        <v>8</v>
      </c>
      <c r="L6" s="359" t="s">
        <v>7</v>
      </c>
      <c r="M6" s="32" t="s">
        <v>8</v>
      </c>
      <c r="N6" s="32" t="s">
        <v>11</v>
      </c>
      <c r="O6" s="193" t="s">
        <v>11</v>
      </c>
      <c r="P6" s="358"/>
      <c r="Q6" s="366"/>
      <c r="R6" s="382"/>
      <c r="S6" s="385"/>
      <c r="T6" s="181" t="s">
        <v>6</v>
      </c>
      <c r="V6" s="14"/>
      <c r="X6" s="14"/>
    </row>
    <row r="7" spans="1:24" s="11" customFormat="1" ht="20.100000000000001" customHeight="1" x14ac:dyDescent="0.15">
      <c r="A7" s="82"/>
      <c r="B7" s="360"/>
      <c r="C7" s="361"/>
      <c r="D7" s="364"/>
      <c r="E7" s="364"/>
      <c r="F7" s="367"/>
      <c r="G7" s="370"/>
      <c r="H7" s="75"/>
      <c r="I7" s="367"/>
      <c r="J7" s="75" t="s">
        <v>9</v>
      </c>
      <c r="K7" s="75" t="s">
        <v>10</v>
      </c>
      <c r="L7" s="361"/>
      <c r="M7" s="75" t="s">
        <v>9</v>
      </c>
      <c r="N7" s="75" t="s">
        <v>9</v>
      </c>
      <c r="O7" s="76" t="s">
        <v>10</v>
      </c>
      <c r="P7" s="360"/>
      <c r="Q7" s="367"/>
      <c r="R7" s="383"/>
      <c r="S7" s="386"/>
      <c r="T7" s="182"/>
      <c r="V7" s="14"/>
      <c r="X7" s="14"/>
    </row>
    <row r="8" spans="1:24" s="11" customFormat="1" ht="30" customHeight="1" x14ac:dyDescent="0.15">
      <c r="A8" s="82"/>
      <c r="B8" s="335" t="s">
        <v>245</v>
      </c>
      <c r="C8" s="336"/>
      <c r="D8" s="227">
        <v>776</v>
      </c>
      <c r="E8" s="220">
        <v>201675.1</v>
      </c>
      <c r="F8" s="126">
        <v>2238.1999999999998</v>
      </c>
      <c r="G8" s="218">
        <v>199436.9</v>
      </c>
      <c r="H8" s="126">
        <v>1075.1000000000001</v>
      </c>
      <c r="I8" s="126">
        <v>64762.3</v>
      </c>
      <c r="J8" s="126">
        <v>19573.7</v>
      </c>
      <c r="K8" s="126">
        <v>45188.6</v>
      </c>
      <c r="L8" s="127">
        <v>134674.6</v>
      </c>
      <c r="M8" s="126">
        <v>108.6</v>
      </c>
      <c r="N8" s="126">
        <v>4010.8</v>
      </c>
      <c r="O8" s="128">
        <v>130555.2</v>
      </c>
      <c r="P8" s="127">
        <v>199436.9</v>
      </c>
      <c r="Q8" s="126">
        <v>106919.4</v>
      </c>
      <c r="R8" s="126">
        <v>20482.7</v>
      </c>
      <c r="S8" s="127">
        <v>72034.8</v>
      </c>
      <c r="T8" s="126">
        <v>8904.2999999999993</v>
      </c>
    </row>
    <row r="9" spans="1:24" s="11" customFormat="1" ht="30" customHeight="1" x14ac:dyDescent="0.15">
      <c r="A9" s="82"/>
      <c r="B9" s="335" t="s">
        <v>234</v>
      </c>
      <c r="C9" s="336"/>
      <c r="D9" s="227">
        <v>770</v>
      </c>
      <c r="E9" s="220">
        <v>201200.3</v>
      </c>
      <c r="F9" s="126">
        <v>2405.1999999999998</v>
      </c>
      <c r="G9" s="218">
        <v>198805.1</v>
      </c>
      <c r="H9" s="126">
        <v>1075.1000000000001</v>
      </c>
      <c r="I9" s="126">
        <v>65308.600000000006</v>
      </c>
      <c r="J9" s="126">
        <v>19516.2</v>
      </c>
      <c r="K9" s="126">
        <v>45792.4</v>
      </c>
      <c r="L9" s="127">
        <v>133486.5</v>
      </c>
      <c r="M9" s="126">
        <v>110.8</v>
      </c>
      <c r="N9" s="126">
        <v>4019</v>
      </c>
      <c r="O9" s="128">
        <v>129356.7</v>
      </c>
      <c r="P9" s="127">
        <v>198795.1</v>
      </c>
      <c r="Q9" s="126">
        <v>105734.1</v>
      </c>
      <c r="R9" s="126">
        <v>20437.5</v>
      </c>
      <c r="S9" s="127">
        <v>72623.5</v>
      </c>
      <c r="T9" s="126">
        <v>9045</v>
      </c>
    </row>
    <row r="10" spans="1:24" s="11" customFormat="1" ht="30" customHeight="1" x14ac:dyDescent="0.15">
      <c r="A10" s="82"/>
      <c r="B10" s="335" t="s">
        <v>239</v>
      </c>
      <c r="C10" s="336"/>
      <c r="D10" s="227">
        <v>769</v>
      </c>
      <c r="E10" s="220">
        <v>201049.3</v>
      </c>
      <c r="F10" s="126">
        <v>2405.4</v>
      </c>
      <c r="G10" s="218">
        <v>198643.9</v>
      </c>
      <c r="H10" s="126">
        <v>1075.0999999999999</v>
      </c>
      <c r="I10" s="126">
        <v>65348.1</v>
      </c>
      <c r="J10" s="126">
        <v>19516.2</v>
      </c>
      <c r="K10" s="126">
        <v>45831.9</v>
      </c>
      <c r="L10" s="127">
        <v>133295.79999999999</v>
      </c>
      <c r="M10" s="126">
        <v>110.8</v>
      </c>
      <c r="N10" s="126">
        <v>4016.1</v>
      </c>
      <c r="O10" s="128">
        <v>129168.9</v>
      </c>
      <c r="P10" s="127">
        <v>198643.9</v>
      </c>
      <c r="Q10" s="126">
        <v>105613.5</v>
      </c>
      <c r="R10" s="126">
        <v>20406.900000000001</v>
      </c>
      <c r="S10" s="127">
        <v>72623.5</v>
      </c>
      <c r="T10" s="126">
        <v>9057.4</v>
      </c>
    </row>
    <row r="11" spans="1:24" s="11" customFormat="1" ht="30" customHeight="1" x14ac:dyDescent="0.15">
      <c r="A11" s="82"/>
      <c r="B11" s="353" t="s">
        <v>250</v>
      </c>
      <c r="C11" s="354"/>
      <c r="D11" s="268">
        <v>769</v>
      </c>
      <c r="E11" s="269">
        <v>201052.1</v>
      </c>
      <c r="F11" s="269">
        <v>2504.4</v>
      </c>
      <c r="G11" s="210">
        <f>L11+I11</f>
        <v>198646.7</v>
      </c>
      <c r="H11" s="269">
        <v>1075.0999999999999</v>
      </c>
      <c r="I11" s="269">
        <v>65384.6</v>
      </c>
      <c r="J11" s="269">
        <f>13.3+90+19399.9</f>
        <v>19503.2</v>
      </c>
      <c r="K11" s="269">
        <v>45881.4</v>
      </c>
      <c r="L11" s="210">
        <f>M11+N11+O11</f>
        <v>133262.1</v>
      </c>
      <c r="M11" s="269">
        <v>110.8</v>
      </c>
      <c r="N11" s="269">
        <v>4016.1</v>
      </c>
      <c r="O11" s="270">
        <f>129136.5-1.3</f>
        <v>129135.2</v>
      </c>
      <c r="P11" s="210">
        <v>198646.7</v>
      </c>
      <c r="Q11" s="269">
        <v>105613.5</v>
      </c>
      <c r="R11" s="269">
        <v>20406.900000000001</v>
      </c>
      <c r="S11" s="210">
        <v>72626.3</v>
      </c>
      <c r="T11" s="269">
        <v>9091.7000000000007</v>
      </c>
    </row>
    <row r="12" spans="1:24" ht="15" x14ac:dyDescent="0.15">
      <c r="B12" s="2"/>
      <c r="C12" s="2"/>
      <c r="D12" s="2"/>
      <c r="E12" s="2"/>
      <c r="F12" s="2"/>
      <c r="G12" s="2"/>
      <c r="H12" s="92"/>
      <c r="I12" s="92"/>
      <c r="J12" s="2"/>
      <c r="K12" s="2"/>
      <c r="L12" s="92"/>
      <c r="M12" s="2"/>
      <c r="N12" s="2"/>
      <c r="O12" s="2"/>
      <c r="P12" s="2"/>
      <c r="Q12" s="93"/>
      <c r="R12" s="380" t="s">
        <v>111</v>
      </c>
      <c r="S12" s="380"/>
      <c r="T12" s="380"/>
    </row>
    <row r="13" spans="1:24" ht="17.25" x14ac:dyDescent="0.2">
      <c r="B13" s="88"/>
      <c r="C13" s="88"/>
      <c r="D13" s="2"/>
      <c r="E13" s="2"/>
      <c r="F13" s="2"/>
      <c r="G13" s="94"/>
      <c r="H13" s="2"/>
      <c r="I13" s="94"/>
      <c r="J13" s="2"/>
      <c r="K13" s="2"/>
      <c r="L13" s="94"/>
      <c r="M13" s="2"/>
      <c r="N13" s="2"/>
      <c r="O13" s="2"/>
      <c r="P13" s="94"/>
      <c r="Q13" s="2"/>
      <c r="R13" s="387"/>
      <c r="S13" s="387"/>
      <c r="T13" s="387"/>
    </row>
    <row r="14" spans="1:24" ht="18" x14ac:dyDescent="0.15">
      <c r="B14" s="95">
        <v>3</v>
      </c>
      <c r="C14" s="95" t="s">
        <v>51</v>
      </c>
      <c r="D14" s="2"/>
      <c r="E14" s="2"/>
      <c r="F14" s="2"/>
      <c r="G14" s="2"/>
      <c r="H14" s="2"/>
      <c r="I14" s="2"/>
      <c r="J14" s="2"/>
      <c r="K14" s="2"/>
      <c r="L14" s="2"/>
      <c r="M14" s="2"/>
      <c r="N14" s="2"/>
      <c r="O14" s="2"/>
      <c r="P14" s="2"/>
      <c r="Q14" s="2"/>
      <c r="R14" s="376" t="s">
        <v>42</v>
      </c>
      <c r="S14" s="376"/>
      <c r="T14" s="376"/>
    </row>
    <row r="15" spans="1:24" s="11" customFormat="1" ht="20.100000000000001" customHeight="1" x14ac:dyDescent="0.15">
      <c r="A15" s="82"/>
      <c r="B15" s="348" t="s">
        <v>31</v>
      </c>
      <c r="C15" s="349"/>
      <c r="D15" s="351" t="s">
        <v>32</v>
      </c>
      <c r="E15" s="172"/>
      <c r="F15" s="350" t="s">
        <v>0</v>
      </c>
      <c r="G15" s="350"/>
      <c r="H15" s="188"/>
      <c r="I15" s="171"/>
      <c r="J15" s="345" t="s">
        <v>26</v>
      </c>
      <c r="K15" s="345"/>
      <c r="L15" s="96"/>
      <c r="M15" s="171"/>
      <c r="N15" s="345" t="s">
        <v>27</v>
      </c>
      <c r="O15" s="345"/>
      <c r="P15" s="96"/>
      <c r="Q15" s="162"/>
      <c r="R15" s="378" t="s">
        <v>28</v>
      </c>
      <c r="S15" s="378"/>
      <c r="T15" s="165"/>
      <c r="V15" s="14"/>
      <c r="X15" s="14"/>
    </row>
    <row r="16" spans="1:24" s="11" customFormat="1" ht="20.100000000000001" customHeight="1" x14ac:dyDescent="0.15">
      <c r="A16" s="82"/>
      <c r="B16" s="335"/>
      <c r="C16" s="336"/>
      <c r="D16" s="319"/>
      <c r="E16" s="352" t="s">
        <v>25</v>
      </c>
      <c r="F16" s="171" t="s">
        <v>20</v>
      </c>
      <c r="G16" s="189" t="s">
        <v>22</v>
      </c>
      <c r="H16" s="349" t="s">
        <v>24</v>
      </c>
      <c r="I16" s="348" t="s">
        <v>7</v>
      </c>
      <c r="J16" s="189" t="s">
        <v>20</v>
      </c>
      <c r="K16" s="189" t="s">
        <v>22</v>
      </c>
      <c r="L16" s="346" t="s">
        <v>24</v>
      </c>
      <c r="M16" s="348" t="s">
        <v>7</v>
      </c>
      <c r="N16" s="189" t="s">
        <v>20</v>
      </c>
      <c r="O16" s="189" t="s">
        <v>22</v>
      </c>
      <c r="P16" s="346" t="s">
        <v>24</v>
      </c>
      <c r="Q16" s="336" t="s">
        <v>7</v>
      </c>
      <c r="R16" s="189" t="s">
        <v>20</v>
      </c>
      <c r="S16" s="189" t="s">
        <v>22</v>
      </c>
      <c r="T16" s="377" t="s">
        <v>24</v>
      </c>
      <c r="V16" s="14"/>
      <c r="X16" s="14"/>
    </row>
    <row r="17" spans="1:24" s="11" customFormat="1" ht="20.100000000000001" customHeight="1" x14ac:dyDescent="0.15">
      <c r="A17" s="82"/>
      <c r="B17" s="333"/>
      <c r="C17" s="334"/>
      <c r="D17" s="320"/>
      <c r="E17" s="353"/>
      <c r="F17" s="166" t="s">
        <v>21</v>
      </c>
      <c r="G17" s="170" t="s">
        <v>23</v>
      </c>
      <c r="H17" s="334"/>
      <c r="I17" s="333"/>
      <c r="J17" s="170" t="s">
        <v>21</v>
      </c>
      <c r="K17" s="170" t="s">
        <v>23</v>
      </c>
      <c r="L17" s="347"/>
      <c r="M17" s="333"/>
      <c r="N17" s="170" t="s">
        <v>21</v>
      </c>
      <c r="O17" s="170" t="s">
        <v>23</v>
      </c>
      <c r="P17" s="347"/>
      <c r="Q17" s="334"/>
      <c r="R17" s="170" t="s">
        <v>21</v>
      </c>
      <c r="S17" s="170" t="s">
        <v>23</v>
      </c>
      <c r="T17" s="347"/>
      <c r="V17" s="14"/>
      <c r="X17" s="14"/>
    </row>
    <row r="18" spans="1:24" s="11" customFormat="1" ht="23.1" customHeight="1" x14ac:dyDescent="0.15">
      <c r="A18" s="82"/>
      <c r="B18" s="348" t="s">
        <v>245</v>
      </c>
      <c r="C18" s="349"/>
      <c r="D18" s="169" t="s">
        <v>108</v>
      </c>
      <c r="E18" s="211">
        <v>110</v>
      </c>
      <c r="F18" s="212">
        <v>8</v>
      </c>
      <c r="G18" s="213">
        <v>13</v>
      </c>
      <c r="H18" s="214">
        <v>89</v>
      </c>
      <c r="I18" s="205">
        <v>15</v>
      </c>
      <c r="J18" s="147">
        <v>2</v>
      </c>
      <c r="K18" s="147">
        <v>4</v>
      </c>
      <c r="L18" s="206">
        <v>9</v>
      </c>
      <c r="M18" s="205">
        <v>83</v>
      </c>
      <c r="N18" s="147">
        <v>5</v>
      </c>
      <c r="O18" s="147">
        <v>9</v>
      </c>
      <c r="P18" s="206">
        <v>69</v>
      </c>
      <c r="Q18" s="148">
        <v>12</v>
      </c>
      <c r="R18" s="147">
        <v>1</v>
      </c>
      <c r="S18" s="147" t="s">
        <v>43</v>
      </c>
      <c r="T18" s="206">
        <v>11</v>
      </c>
      <c r="V18" s="14"/>
      <c r="X18" s="14"/>
    </row>
    <row r="19" spans="1:24" s="11" customFormat="1" ht="23.1" customHeight="1" x14ac:dyDescent="0.15">
      <c r="A19" s="82"/>
      <c r="B19" s="335"/>
      <c r="C19" s="336"/>
      <c r="D19" s="129"/>
      <c r="E19" s="215">
        <v>-1</v>
      </c>
      <c r="F19" s="216"/>
      <c r="G19" s="217">
        <v>-1</v>
      </c>
      <c r="H19" s="218"/>
      <c r="I19" s="130">
        <v>-1</v>
      </c>
      <c r="J19" s="131"/>
      <c r="K19" s="132">
        <v>1</v>
      </c>
      <c r="L19" s="133"/>
      <c r="M19" s="134"/>
      <c r="N19" s="132"/>
      <c r="O19" s="135"/>
      <c r="P19" s="133"/>
      <c r="Q19" s="136"/>
      <c r="R19" s="132"/>
      <c r="S19" s="135"/>
      <c r="T19" s="133"/>
    </row>
    <row r="20" spans="1:24" s="11" customFormat="1" ht="23.1" customHeight="1" x14ac:dyDescent="0.15">
      <c r="A20" s="82"/>
      <c r="B20" s="335"/>
      <c r="C20" s="336"/>
      <c r="D20" s="169" t="s">
        <v>109</v>
      </c>
      <c r="E20" s="219">
        <v>1090.9000000000001</v>
      </c>
      <c r="F20" s="219">
        <v>350</v>
      </c>
      <c r="G20" s="220">
        <v>258</v>
      </c>
      <c r="H20" s="218">
        <v>482.9</v>
      </c>
      <c r="I20" s="137">
        <v>222.4</v>
      </c>
      <c r="J20" s="149">
        <v>63.6</v>
      </c>
      <c r="K20" s="149">
        <v>73.099999999999994</v>
      </c>
      <c r="L20" s="138">
        <v>85.7</v>
      </c>
      <c r="M20" s="139">
        <v>785</v>
      </c>
      <c r="N20" s="149">
        <v>255.9</v>
      </c>
      <c r="O20" s="149">
        <v>184.9</v>
      </c>
      <c r="P20" s="138">
        <v>344.2</v>
      </c>
      <c r="Q20" s="140">
        <v>83.5</v>
      </c>
      <c r="R20" s="149">
        <v>30.5</v>
      </c>
      <c r="S20" s="149" t="s">
        <v>43</v>
      </c>
      <c r="T20" s="138">
        <v>53</v>
      </c>
    </row>
    <row r="21" spans="1:24" s="11" customFormat="1" ht="23.1" customHeight="1" x14ac:dyDescent="0.15">
      <c r="A21" s="82"/>
      <c r="B21" s="333"/>
      <c r="C21" s="334"/>
      <c r="D21" s="169" t="s">
        <v>110</v>
      </c>
      <c r="E21" s="221" t="s">
        <v>212</v>
      </c>
      <c r="F21" s="222"/>
      <c r="G21" s="223">
        <v>-15.2</v>
      </c>
      <c r="H21" s="210"/>
      <c r="I21" s="141" t="s">
        <v>212</v>
      </c>
      <c r="J21" s="142"/>
      <c r="K21" s="142">
        <v>15.2</v>
      </c>
      <c r="L21" s="143"/>
      <c r="M21" s="141"/>
      <c r="N21" s="142"/>
      <c r="O21" s="142"/>
      <c r="P21" s="143"/>
      <c r="Q21" s="144"/>
      <c r="R21" s="142"/>
      <c r="S21" s="142"/>
      <c r="T21" s="143"/>
    </row>
    <row r="22" spans="1:24" s="11" customFormat="1" ht="23.1" customHeight="1" x14ac:dyDescent="0.15">
      <c r="A22" s="82"/>
      <c r="B22" s="348" t="s">
        <v>235</v>
      </c>
      <c r="C22" s="349"/>
      <c r="D22" s="189" t="s">
        <v>108</v>
      </c>
      <c r="E22" s="211">
        <v>110</v>
      </c>
      <c r="F22" s="212">
        <v>8</v>
      </c>
      <c r="G22" s="213">
        <v>13</v>
      </c>
      <c r="H22" s="214">
        <v>89</v>
      </c>
      <c r="I22" s="205">
        <v>15</v>
      </c>
      <c r="J22" s="147">
        <v>2</v>
      </c>
      <c r="K22" s="147">
        <v>4</v>
      </c>
      <c r="L22" s="206">
        <v>9</v>
      </c>
      <c r="M22" s="205">
        <v>83</v>
      </c>
      <c r="N22" s="147">
        <v>5</v>
      </c>
      <c r="O22" s="147">
        <v>9</v>
      </c>
      <c r="P22" s="206">
        <v>69</v>
      </c>
      <c r="Q22" s="148">
        <v>12</v>
      </c>
      <c r="R22" s="147">
        <v>1</v>
      </c>
      <c r="S22" s="147" t="s">
        <v>43</v>
      </c>
      <c r="T22" s="206">
        <v>11</v>
      </c>
      <c r="V22" s="14"/>
      <c r="X22" s="14"/>
    </row>
    <row r="23" spans="1:24" s="11" customFormat="1" ht="23.1" customHeight="1" x14ac:dyDescent="0.15">
      <c r="A23" s="82"/>
      <c r="B23" s="335"/>
      <c r="C23" s="336"/>
      <c r="D23" s="129"/>
      <c r="E23" s="215">
        <v>-1</v>
      </c>
      <c r="F23" s="216"/>
      <c r="G23" s="217">
        <v>-1</v>
      </c>
      <c r="H23" s="218"/>
      <c r="I23" s="130">
        <v>-1</v>
      </c>
      <c r="J23" s="131"/>
      <c r="K23" s="132">
        <v>1</v>
      </c>
      <c r="L23" s="133"/>
      <c r="M23" s="134"/>
      <c r="N23" s="132"/>
      <c r="O23" s="135"/>
      <c r="P23" s="133"/>
      <c r="Q23" s="136"/>
      <c r="R23" s="132"/>
      <c r="S23" s="135"/>
      <c r="T23" s="133"/>
    </row>
    <row r="24" spans="1:24" s="11" customFormat="1" ht="23.1" customHeight="1" x14ac:dyDescent="0.15">
      <c r="A24" s="82"/>
      <c r="B24" s="335"/>
      <c r="C24" s="336"/>
      <c r="D24" s="169" t="s">
        <v>109</v>
      </c>
      <c r="E24" s="219">
        <v>1090.9000000000001</v>
      </c>
      <c r="F24" s="219">
        <v>350</v>
      </c>
      <c r="G24" s="220">
        <v>258</v>
      </c>
      <c r="H24" s="218">
        <v>482.9</v>
      </c>
      <c r="I24" s="137">
        <v>222.4</v>
      </c>
      <c r="J24" s="149">
        <v>63.6</v>
      </c>
      <c r="K24" s="149">
        <v>73.099999999999994</v>
      </c>
      <c r="L24" s="138">
        <v>85.7</v>
      </c>
      <c r="M24" s="139">
        <v>785</v>
      </c>
      <c r="N24" s="149">
        <v>255.9</v>
      </c>
      <c r="O24" s="149">
        <v>184.9</v>
      </c>
      <c r="P24" s="138">
        <v>344.2</v>
      </c>
      <c r="Q24" s="140">
        <v>83.5</v>
      </c>
      <c r="R24" s="149">
        <v>30.5</v>
      </c>
      <c r="S24" s="149" t="s">
        <v>43</v>
      </c>
      <c r="T24" s="138">
        <v>53</v>
      </c>
    </row>
    <row r="25" spans="1:24" s="11" customFormat="1" ht="23.1" customHeight="1" x14ac:dyDescent="0.15">
      <c r="A25" s="82"/>
      <c r="B25" s="333"/>
      <c r="C25" s="334"/>
      <c r="D25" s="170" t="s">
        <v>110</v>
      </c>
      <c r="E25" s="221" t="s">
        <v>212</v>
      </c>
      <c r="F25" s="222"/>
      <c r="G25" s="223">
        <v>-15.2</v>
      </c>
      <c r="H25" s="210"/>
      <c r="I25" s="141" t="s">
        <v>212</v>
      </c>
      <c r="J25" s="142"/>
      <c r="K25" s="142">
        <v>15.2</v>
      </c>
      <c r="L25" s="143"/>
      <c r="M25" s="141"/>
      <c r="N25" s="142"/>
      <c r="O25" s="142"/>
      <c r="P25" s="143"/>
      <c r="Q25" s="144"/>
      <c r="R25" s="142"/>
      <c r="S25" s="142"/>
      <c r="T25" s="143"/>
    </row>
    <row r="26" spans="1:24" s="11" customFormat="1" ht="23.1" customHeight="1" x14ac:dyDescent="0.15">
      <c r="A26" s="82"/>
      <c r="B26" s="348" t="s">
        <v>240</v>
      </c>
      <c r="C26" s="349"/>
      <c r="D26" s="189" t="s">
        <v>29</v>
      </c>
      <c r="E26" s="211">
        <v>110</v>
      </c>
      <c r="F26" s="212">
        <v>8</v>
      </c>
      <c r="G26" s="213">
        <v>13</v>
      </c>
      <c r="H26" s="214">
        <v>89</v>
      </c>
      <c r="I26" s="205">
        <v>15</v>
      </c>
      <c r="J26" s="147">
        <v>2</v>
      </c>
      <c r="K26" s="147">
        <v>4</v>
      </c>
      <c r="L26" s="206">
        <v>9</v>
      </c>
      <c r="M26" s="205">
        <v>83</v>
      </c>
      <c r="N26" s="147">
        <v>5</v>
      </c>
      <c r="O26" s="147">
        <v>9</v>
      </c>
      <c r="P26" s="206">
        <v>69</v>
      </c>
      <c r="Q26" s="148">
        <v>12</v>
      </c>
      <c r="R26" s="147">
        <v>1</v>
      </c>
      <c r="S26" s="147" t="s">
        <v>43</v>
      </c>
      <c r="T26" s="206">
        <v>11</v>
      </c>
      <c r="V26" s="14"/>
      <c r="X26" s="14"/>
    </row>
    <row r="27" spans="1:24" s="11" customFormat="1" ht="23.1" customHeight="1" x14ac:dyDescent="0.15">
      <c r="A27" s="82"/>
      <c r="B27" s="335"/>
      <c r="C27" s="336"/>
      <c r="D27" s="129"/>
      <c r="E27" s="215">
        <v>-1</v>
      </c>
      <c r="F27" s="216"/>
      <c r="G27" s="217">
        <v>-1</v>
      </c>
      <c r="H27" s="218"/>
      <c r="I27" s="130">
        <v>-1</v>
      </c>
      <c r="J27" s="131"/>
      <c r="K27" s="132">
        <v>1</v>
      </c>
      <c r="L27" s="133"/>
      <c r="M27" s="134"/>
      <c r="N27" s="132"/>
      <c r="O27" s="135"/>
      <c r="P27" s="133"/>
      <c r="Q27" s="136"/>
      <c r="R27" s="132"/>
      <c r="S27" s="135"/>
      <c r="T27" s="133"/>
    </row>
    <row r="28" spans="1:24" s="11" customFormat="1" ht="23.1" customHeight="1" x14ac:dyDescent="0.15">
      <c r="A28" s="82"/>
      <c r="B28" s="335"/>
      <c r="C28" s="336"/>
      <c r="D28" s="169" t="s">
        <v>30</v>
      </c>
      <c r="E28" s="219">
        <v>1090.9000000000001</v>
      </c>
      <c r="F28" s="219">
        <v>350</v>
      </c>
      <c r="G28" s="220">
        <v>258</v>
      </c>
      <c r="H28" s="218">
        <v>482.9</v>
      </c>
      <c r="I28" s="137">
        <v>222.4</v>
      </c>
      <c r="J28" s="149">
        <v>63.6</v>
      </c>
      <c r="K28" s="149">
        <v>73.099999999999994</v>
      </c>
      <c r="L28" s="138">
        <v>85.7</v>
      </c>
      <c r="M28" s="139">
        <v>785</v>
      </c>
      <c r="N28" s="149">
        <v>255.9</v>
      </c>
      <c r="O28" s="149">
        <v>184.9</v>
      </c>
      <c r="P28" s="138">
        <v>344.2</v>
      </c>
      <c r="Q28" s="140">
        <v>83.5</v>
      </c>
      <c r="R28" s="149">
        <v>30.5</v>
      </c>
      <c r="S28" s="149" t="s">
        <v>43</v>
      </c>
      <c r="T28" s="138">
        <v>53</v>
      </c>
    </row>
    <row r="29" spans="1:24" s="11" customFormat="1" ht="23.1" customHeight="1" x14ac:dyDescent="0.15">
      <c r="A29" s="82"/>
      <c r="B29" s="333"/>
      <c r="C29" s="334"/>
      <c r="D29" s="170" t="s">
        <v>110</v>
      </c>
      <c r="E29" s="224" t="s">
        <v>212</v>
      </c>
      <c r="F29" s="224"/>
      <c r="G29" s="225">
        <v>-15.2</v>
      </c>
      <c r="H29" s="210"/>
      <c r="I29" s="145" t="s">
        <v>212</v>
      </c>
      <c r="J29" s="146"/>
      <c r="K29" s="142">
        <v>15.2</v>
      </c>
      <c r="L29" s="143"/>
      <c r="M29" s="141"/>
      <c r="N29" s="142"/>
      <c r="O29" s="142"/>
      <c r="P29" s="143"/>
      <c r="Q29" s="144"/>
      <c r="R29" s="142"/>
      <c r="S29" s="142"/>
      <c r="T29" s="143"/>
    </row>
    <row r="30" spans="1:24" s="11" customFormat="1" ht="23.1" customHeight="1" x14ac:dyDescent="0.15">
      <c r="A30" s="82"/>
      <c r="B30" s="388" t="s">
        <v>250</v>
      </c>
      <c r="C30" s="389"/>
      <c r="D30" s="226" t="s">
        <v>29</v>
      </c>
      <c r="E30" s="211">
        <v>110</v>
      </c>
      <c r="F30" s="266">
        <v>8</v>
      </c>
      <c r="G30" s="213">
        <v>13</v>
      </c>
      <c r="H30" s="267">
        <v>89</v>
      </c>
      <c r="I30" s="271">
        <v>15</v>
      </c>
      <c r="J30" s="272">
        <v>2</v>
      </c>
      <c r="K30" s="272">
        <v>4</v>
      </c>
      <c r="L30" s="273">
        <v>9</v>
      </c>
      <c r="M30" s="271">
        <v>83</v>
      </c>
      <c r="N30" s="272">
        <v>5</v>
      </c>
      <c r="O30" s="272">
        <v>9</v>
      </c>
      <c r="P30" s="273">
        <v>69</v>
      </c>
      <c r="Q30" s="274">
        <v>12</v>
      </c>
      <c r="R30" s="272">
        <v>1</v>
      </c>
      <c r="S30" s="272" t="s">
        <v>43</v>
      </c>
      <c r="T30" s="273">
        <v>11</v>
      </c>
      <c r="V30" s="14"/>
      <c r="X30" s="14"/>
    </row>
    <row r="31" spans="1:24" s="11" customFormat="1" ht="23.1" customHeight="1" x14ac:dyDescent="0.15">
      <c r="A31" s="82"/>
      <c r="B31" s="388"/>
      <c r="C31" s="389"/>
      <c r="D31" s="227"/>
      <c r="E31" s="215">
        <v>-1</v>
      </c>
      <c r="F31" s="216"/>
      <c r="G31" s="217">
        <v>-1</v>
      </c>
      <c r="H31" s="218"/>
      <c r="I31" s="215">
        <v>-1</v>
      </c>
      <c r="J31" s="275"/>
      <c r="K31" s="276">
        <v>1</v>
      </c>
      <c r="L31" s="277"/>
      <c r="M31" s="278"/>
      <c r="N31" s="276"/>
      <c r="O31" s="279"/>
      <c r="P31" s="277"/>
      <c r="Q31" s="280"/>
      <c r="R31" s="276"/>
      <c r="S31" s="279"/>
      <c r="T31" s="277"/>
    </row>
    <row r="32" spans="1:24" s="11" customFormat="1" ht="23.1" customHeight="1" x14ac:dyDescent="0.15">
      <c r="A32" s="82"/>
      <c r="B32" s="388"/>
      <c r="C32" s="389"/>
      <c r="D32" s="226" t="s">
        <v>30</v>
      </c>
      <c r="E32" s="219">
        <v>1090.9000000000001</v>
      </c>
      <c r="F32" s="219">
        <v>350</v>
      </c>
      <c r="G32" s="220">
        <v>258</v>
      </c>
      <c r="H32" s="218">
        <v>482.9</v>
      </c>
      <c r="I32" s="281">
        <v>222.4</v>
      </c>
      <c r="J32" s="282">
        <v>63.6</v>
      </c>
      <c r="K32" s="282">
        <v>73.099999999999994</v>
      </c>
      <c r="L32" s="283">
        <v>85.7</v>
      </c>
      <c r="M32" s="284">
        <v>785</v>
      </c>
      <c r="N32" s="282">
        <v>255.9</v>
      </c>
      <c r="O32" s="282">
        <v>184.9</v>
      </c>
      <c r="P32" s="283">
        <v>344.2</v>
      </c>
      <c r="Q32" s="285">
        <v>83.5</v>
      </c>
      <c r="R32" s="282">
        <v>30.5</v>
      </c>
      <c r="S32" s="282" t="s">
        <v>43</v>
      </c>
      <c r="T32" s="283">
        <v>53</v>
      </c>
    </row>
    <row r="33" spans="1:20" s="11" customFormat="1" ht="23.1" customHeight="1" x14ac:dyDescent="0.15">
      <c r="A33" s="82"/>
      <c r="B33" s="353"/>
      <c r="C33" s="354"/>
      <c r="D33" s="228" t="s">
        <v>110</v>
      </c>
      <c r="E33" s="224" t="s">
        <v>212</v>
      </c>
      <c r="F33" s="224"/>
      <c r="G33" s="225">
        <v>-15.2</v>
      </c>
      <c r="H33" s="210"/>
      <c r="I33" s="224" t="s">
        <v>212</v>
      </c>
      <c r="J33" s="286"/>
      <c r="K33" s="287">
        <v>15.2</v>
      </c>
      <c r="L33" s="288"/>
      <c r="M33" s="221"/>
      <c r="N33" s="287"/>
      <c r="O33" s="287"/>
      <c r="P33" s="288"/>
      <c r="Q33" s="289"/>
      <c r="R33" s="287"/>
      <c r="S33" s="287"/>
      <c r="T33" s="288"/>
    </row>
    <row r="34" spans="1:20" s="15" customFormat="1" ht="15" x14ac:dyDescent="0.15">
      <c r="A34" s="34"/>
      <c r="B34" s="33" t="s">
        <v>48</v>
      </c>
      <c r="C34" s="34"/>
      <c r="D34" s="34"/>
      <c r="E34" s="34"/>
      <c r="F34" s="34"/>
      <c r="G34" s="34"/>
      <c r="H34" s="34"/>
      <c r="I34" s="34"/>
      <c r="J34" s="34"/>
      <c r="K34" s="34"/>
      <c r="L34" s="34"/>
      <c r="M34" s="34"/>
      <c r="N34" s="34"/>
      <c r="O34" s="34"/>
      <c r="P34" s="34"/>
      <c r="Q34" s="34"/>
      <c r="R34" s="390" t="s">
        <v>111</v>
      </c>
      <c r="S34" s="390"/>
      <c r="T34" s="390"/>
    </row>
  </sheetData>
  <mergeCells count="44">
    <mergeCell ref="B26:C29"/>
    <mergeCell ref="B18:C21"/>
    <mergeCell ref="B22:C25"/>
    <mergeCell ref="B30:C33"/>
    <mergeCell ref="R34:T34"/>
    <mergeCell ref="R14:T14"/>
    <mergeCell ref="T16:T17"/>
    <mergeCell ref="R15:S15"/>
    <mergeCell ref="P4:S4"/>
    <mergeCell ref="R12:T12"/>
    <mergeCell ref="R5:R7"/>
    <mergeCell ref="S5:S7"/>
    <mergeCell ref="Q5:Q7"/>
    <mergeCell ref="P5:P7"/>
    <mergeCell ref="R13:T13"/>
    <mergeCell ref="R1:T1"/>
    <mergeCell ref="B3:C7"/>
    <mergeCell ref="D3:D7"/>
    <mergeCell ref="E3:E7"/>
    <mergeCell ref="F3:F7"/>
    <mergeCell ref="G4:G7"/>
    <mergeCell ref="I6:I7"/>
    <mergeCell ref="L6:L7"/>
    <mergeCell ref="L5:O5"/>
    <mergeCell ref="I5:K5"/>
    <mergeCell ref="R2:T2"/>
    <mergeCell ref="J3:P3"/>
    <mergeCell ref="J4:M4"/>
    <mergeCell ref="B8:C8"/>
    <mergeCell ref="N15:O15"/>
    <mergeCell ref="P16:P17"/>
    <mergeCell ref="Q16:Q17"/>
    <mergeCell ref="B15:C17"/>
    <mergeCell ref="F15:G15"/>
    <mergeCell ref="D15:D17"/>
    <mergeCell ref="E16:E17"/>
    <mergeCell ref="I16:I17"/>
    <mergeCell ref="H16:H17"/>
    <mergeCell ref="B9:C9"/>
    <mergeCell ref="B11:C11"/>
    <mergeCell ref="B10:C10"/>
    <mergeCell ref="L16:L17"/>
    <mergeCell ref="J15:K15"/>
    <mergeCell ref="M16:M17"/>
  </mergeCells>
  <phoneticPr fontId="2"/>
  <pageMargins left="0.39370078740157483" right="0.39370078740157483" top="0.78740157480314965" bottom="0.39370078740157483" header="0.51181102362204722" footer="0.39370078740157483"/>
  <pageSetup paperSize="9" scale="65" orientation="landscape" r:id="rId1"/>
  <headerFooter differentOddEven="1"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M27"/>
  <sheetViews>
    <sheetView tabSelected="1" view="pageBreakPreview" zoomScale="85" zoomScaleNormal="75" zoomScaleSheetLayoutView="85" workbookViewId="0">
      <selection activeCell="H10" sqref="H10"/>
    </sheetView>
  </sheetViews>
  <sheetFormatPr defaultColWidth="9" defaultRowHeight="13.5" x14ac:dyDescent="0.15"/>
  <cols>
    <col min="1" max="1" width="2.5" style="27" customWidth="1"/>
    <col min="2" max="2" width="4.125" style="27" customWidth="1"/>
    <col min="3" max="3" width="20.625" style="27" customWidth="1"/>
    <col min="4" max="4" width="25.5" style="27" customWidth="1"/>
    <col min="5" max="5" width="8" style="35" bestFit="1" customWidth="1"/>
    <col min="6" max="6" width="9.5" style="27" customWidth="1"/>
    <col min="7" max="7" width="11.625" style="27" customWidth="1"/>
    <col min="8" max="8" width="9.5" style="27" customWidth="1"/>
    <col min="9" max="9" width="11.625" style="27" customWidth="1"/>
    <col min="10" max="10" width="9.5" style="27" customWidth="1"/>
    <col min="11" max="11" width="11.625" style="27" customWidth="1"/>
    <col min="12" max="12" width="9.5" style="27" customWidth="1"/>
    <col min="13" max="13" width="11.625" style="27" customWidth="1"/>
    <col min="14" max="14" width="3.625" style="13" customWidth="1"/>
    <col min="15" max="16384" width="9" style="13"/>
  </cols>
  <sheetData>
    <row r="1" spans="1:13" x14ac:dyDescent="0.15">
      <c r="B1" s="28"/>
      <c r="C1" s="28"/>
      <c r="E1" s="31"/>
      <c r="F1" s="401"/>
      <c r="G1" s="402"/>
      <c r="H1" s="402"/>
      <c r="I1" s="402"/>
      <c r="J1" s="402"/>
      <c r="K1" s="402"/>
      <c r="L1" s="402"/>
      <c r="M1" s="402"/>
    </row>
    <row r="2" spans="1:13" x14ac:dyDescent="0.15">
      <c r="B2" s="28">
        <v>4</v>
      </c>
      <c r="C2" s="409" t="s">
        <v>33</v>
      </c>
      <c r="D2" s="409"/>
    </row>
    <row r="3" spans="1:13" x14ac:dyDescent="0.15">
      <c r="A3" s="85"/>
      <c r="B3" s="356" t="s">
        <v>1</v>
      </c>
      <c r="C3" s="357"/>
      <c r="D3" s="357"/>
      <c r="E3" s="357"/>
      <c r="F3" s="410" t="s">
        <v>231</v>
      </c>
      <c r="G3" s="344"/>
      <c r="H3" s="410" t="s">
        <v>236</v>
      </c>
      <c r="I3" s="344"/>
      <c r="J3" s="410" t="s">
        <v>241</v>
      </c>
      <c r="K3" s="344"/>
      <c r="L3" s="411" t="s">
        <v>246</v>
      </c>
      <c r="M3" s="412"/>
    </row>
    <row r="4" spans="1:13" x14ac:dyDescent="0.15">
      <c r="A4" s="85"/>
      <c r="B4" s="358"/>
      <c r="C4" s="359"/>
      <c r="D4" s="359"/>
      <c r="E4" s="359"/>
      <c r="F4" s="245" t="s">
        <v>50</v>
      </c>
      <c r="G4" s="150" t="s">
        <v>37</v>
      </c>
      <c r="H4" s="246" t="s">
        <v>50</v>
      </c>
      <c r="I4" s="150" t="s">
        <v>37</v>
      </c>
      <c r="J4" s="246" t="s">
        <v>50</v>
      </c>
      <c r="K4" s="150" t="s">
        <v>37</v>
      </c>
      <c r="L4" s="172" t="s">
        <v>50</v>
      </c>
      <c r="M4" s="150" t="s">
        <v>37</v>
      </c>
    </row>
    <row r="5" spans="1:13" x14ac:dyDescent="0.15">
      <c r="A5" s="85"/>
      <c r="B5" s="360"/>
      <c r="C5" s="361"/>
      <c r="D5" s="361"/>
      <c r="E5" s="361"/>
      <c r="F5" s="240"/>
      <c r="G5" s="151" t="s">
        <v>38</v>
      </c>
      <c r="H5" s="241"/>
      <c r="I5" s="151" t="s">
        <v>38</v>
      </c>
      <c r="J5" s="241"/>
      <c r="K5" s="151" t="s">
        <v>38</v>
      </c>
      <c r="L5" s="167"/>
      <c r="M5" s="151" t="s">
        <v>38</v>
      </c>
    </row>
    <row r="6" spans="1:13" ht="20.25" customHeight="1" x14ac:dyDescent="0.15">
      <c r="A6" s="84"/>
      <c r="B6" s="393" t="s">
        <v>232</v>
      </c>
      <c r="C6" s="394"/>
      <c r="D6" s="36" t="s">
        <v>219</v>
      </c>
      <c r="E6" s="173" t="s">
        <v>36</v>
      </c>
      <c r="F6" s="242">
        <v>282</v>
      </c>
      <c r="G6" s="147"/>
      <c r="H6" s="148">
        <v>282</v>
      </c>
      <c r="I6" s="147"/>
      <c r="J6" s="148">
        <v>282</v>
      </c>
      <c r="K6" s="147"/>
      <c r="L6" s="274">
        <v>282</v>
      </c>
      <c r="M6" s="272"/>
    </row>
    <row r="7" spans="1:13" ht="20.25" customHeight="1" x14ac:dyDescent="0.15">
      <c r="A7" s="84"/>
      <c r="B7" s="395"/>
      <c r="C7" s="396"/>
      <c r="D7" s="37" t="s">
        <v>112</v>
      </c>
      <c r="E7" s="184" t="s">
        <v>36</v>
      </c>
      <c r="F7" s="243">
        <v>48</v>
      </c>
      <c r="G7" s="239">
        <v>168</v>
      </c>
      <c r="H7" s="247">
        <v>46</v>
      </c>
      <c r="I7" s="239">
        <v>166</v>
      </c>
      <c r="J7" s="247">
        <v>45</v>
      </c>
      <c r="K7" s="239">
        <v>165</v>
      </c>
      <c r="L7" s="290">
        <v>43</v>
      </c>
      <c r="M7" s="291">
        <v>163</v>
      </c>
    </row>
    <row r="8" spans="1:13" ht="20.25" customHeight="1" x14ac:dyDescent="0.15">
      <c r="A8" s="84"/>
      <c r="B8" s="395"/>
      <c r="C8" s="396"/>
      <c r="D8" s="37" t="s">
        <v>113</v>
      </c>
      <c r="E8" s="184" t="s">
        <v>36</v>
      </c>
      <c r="F8" s="243"/>
      <c r="G8" s="152"/>
      <c r="H8" s="247"/>
      <c r="I8" s="152"/>
      <c r="J8" s="247"/>
      <c r="K8" s="152"/>
      <c r="L8" s="290"/>
      <c r="M8" s="292"/>
    </row>
    <row r="9" spans="1:13" ht="20.25" customHeight="1" x14ac:dyDescent="0.15">
      <c r="A9" s="84"/>
      <c r="B9" s="395"/>
      <c r="C9" s="396"/>
      <c r="D9" s="37" t="s">
        <v>114</v>
      </c>
      <c r="E9" s="184" t="s">
        <v>36</v>
      </c>
      <c r="F9" s="243"/>
      <c r="G9" s="149"/>
      <c r="H9" s="247"/>
      <c r="I9" s="149"/>
      <c r="J9" s="247"/>
      <c r="K9" s="149"/>
      <c r="L9" s="290"/>
      <c r="M9" s="282"/>
    </row>
    <row r="10" spans="1:13" ht="20.25" customHeight="1" x14ac:dyDescent="0.15">
      <c r="A10" s="84"/>
      <c r="B10" s="395"/>
      <c r="C10" s="396"/>
      <c r="D10" s="37" t="s">
        <v>34</v>
      </c>
      <c r="E10" s="184" t="s">
        <v>214</v>
      </c>
      <c r="F10" s="243"/>
      <c r="G10" s="149"/>
      <c r="H10" s="247"/>
      <c r="I10" s="149"/>
      <c r="J10" s="247"/>
      <c r="K10" s="149"/>
      <c r="L10" s="290"/>
      <c r="M10" s="282"/>
    </row>
    <row r="11" spans="1:13" ht="20.25" customHeight="1" x14ac:dyDescent="0.15">
      <c r="A11" s="84"/>
      <c r="B11" s="395"/>
      <c r="C11" s="396"/>
      <c r="D11" s="37" t="s">
        <v>115</v>
      </c>
      <c r="E11" s="184" t="s">
        <v>214</v>
      </c>
      <c r="F11" s="243"/>
      <c r="G11" s="149"/>
      <c r="H11" s="247"/>
      <c r="I11" s="149"/>
      <c r="J11" s="247"/>
      <c r="K11" s="149"/>
      <c r="L11" s="290"/>
      <c r="M11" s="282"/>
    </row>
    <row r="12" spans="1:13" ht="20.25" customHeight="1" x14ac:dyDescent="0.15">
      <c r="A12" s="84"/>
      <c r="B12" s="395"/>
      <c r="C12" s="396"/>
      <c r="D12" s="37" t="s">
        <v>35</v>
      </c>
      <c r="E12" s="184" t="s">
        <v>220</v>
      </c>
      <c r="F12" s="243">
        <v>68</v>
      </c>
      <c r="G12" s="149">
        <v>12559.4</v>
      </c>
      <c r="H12" s="247">
        <v>69</v>
      </c>
      <c r="I12" s="149">
        <v>12582.4</v>
      </c>
      <c r="J12" s="247">
        <v>72</v>
      </c>
      <c r="K12" s="149">
        <v>12934.9</v>
      </c>
      <c r="L12" s="290">
        <v>77</v>
      </c>
      <c r="M12" s="282">
        <v>14118.9</v>
      </c>
    </row>
    <row r="13" spans="1:13" ht="20.25" customHeight="1" x14ac:dyDescent="0.15">
      <c r="A13" s="84"/>
      <c r="B13" s="397"/>
      <c r="C13" s="398"/>
      <c r="D13" s="38" t="s">
        <v>215</v>
      </c>
      <c r="E13" s="185" t="s">
        <v>214</v>
      </c>
      <c r="F13" s="153">
        <v>50</v>
      </c>
      <c r="G13" s="154">
        <v>1074.3</v>
      </c>
      <c r="H13" s="244">
        <v>50</v>
      </c>
      <c r="I13" s="154">
        <v>1074.3</v>
      </c>
      <c r="J13" s="244">
        <v>50</v>
      </c>
      <c r="K13" s="154">
        <v>1074.3</v>
      </c>
      <c r="L13" s="293">
        <v>50</v>
      </c>
      <c r="M13" s="294">
        <v>1074.3</v>
      </c>
    </row>
    <row r="14" spans="1:13" ht="20.25" customHeight="1" x14ac:dyDescent="0.15">
      <c r="A14" s="84"/>
      <c r="B14" s="403" t="s">
        <v>116</v>
      </c>
      <c r="C14" s="404"/>
      <c r="D14" s="36" t="s">
        <v>117</v>
      </c>
      <c r="E14" s="173" t="s">
        <v>220</v>
      </c>
      <c r="F14" s="242">
        <v>1420</v>
      </c>
      <c r="G14" s="147">
        <v>83272</v>
      </c>
      <c r="H14" s="148">
        <v>1455</v>
      </c>
      <c r="I14" s="147">
        <v>83743</v>
      </c>
      <c r="J14" s="148">
        <v>1486</v>
      </c>
      <c r="K14" s="147">
        <v>84227</v>
      </c>
      <c r="L14" s="274">
        <v>1512</v>
      </c>
      <c r="M14" s="272">
        <v>84494.05</v>
      </c>
    </row>
    <row r="15" spans="1:13" ht="20.25" customHeight="1" x14ac:dyDescent="0.15">
      <c r="A15" s="74"/>
      <c r="B15" s="405"/>
      <c r="C15" s="406"/>
      <c r="D15" s="37" t="s">
        <v>118</v>
      </c>
      <c r="E15" s="184" t="s">
        <v>220</v>
      </c>
      <c r="F15" s="243">
        <v>572</v>
      </c>
      <c r="G15" s="239">
        <v>25575</v>
      </c>
      <c r="H15" s="247">
        <v>592</v>
      </c>
      <c r="I15" s="239">
        <v>26083</v>
      </c>
      <c r="J15" s="247">
        <v>607</v>
      </c>
      <c r="K15" s="239">
        <v>26613</v>
      </c>
      <c r="L15" s="290">
        <v>622</v>
      </c>
      <c r="M15" s="291">
        <v>27030.720000000001</v>
      </c>
    </row>
    <row r="16" spans="1:13" ht="20.25" customHeight="1" x14ac:dyDescent="0.15">
      <c r="A16" s="74"/>
      <c r="B16" s="405"/>
      <c r="C16" s="406"/>
      <c r="D16" s="37" t="s">
        <v>119</v>
      </c>
      <c r="E16" s="184" t="s">
        <v>220</v>
      </c>
      <c r="F16" s="243">
        <v>724</v>
      </c>
      <c r="G16" s="239">
        <v>8940</v>
      </c>
      <c r="H16" s="247">
        <v>733</v>
      </c>
      <c r="I16" s="239">
        <v>9795</v>
      </c>
      <c r="J16" s="247">
        <v>742</v>
      </c>
      <c r="K16" s="239">
        <v>10004</v>
      </c>
      <c r="L16" s="290">
        <v>749</v>
      </c>
      <c r="M16" s="291">
        <v>10025.959999999999</v>
      </c>
    </row>
    <row r="17" spans="1:13" ht="20.25" customHeight="1" x14ac:dyDescent="0.15">
      <c r="A17" s="74"/>
      <c r="B17" s="405"/>
      <c r="C17" s="406"/>
      <c r="D17" s="37" t="s">
        <v>120</v>
      </c>
      <c r="E17" s="184" t="s">
        <v>220</v>
      </c>
      <c r="F17" s="243">
        <v>841</v>
      </c>
      <c r="G17" s="239">
        <v>13001</v>
      </c>
      <c r="H17" s="247">
        <v>845</v>
      </c>
      <c r="I17" s="239">
        <v>13856</v>
      </c>
      <c r="J17" s="247">
        <v>850</v>
      </c>
      <c r="K17" s="239">
        <v>14519</v>
      </c>
      <c r="L17" s="290">
        <v>853</v>
      </c>
      <c r="M17" s="291">
        <v>14669.85</v>
      </c>
    </row>
    <row r="18" spans="1:13" ht="20.25" customHeight="1" x14ac:dyDescent="0.15">
      <c r="A18" s="74"/>
      <c r="B18" s="405"/>
      <c r="C18" s="406"/>
      <c r="D18" s="37" t="s">
        <v>121</v>
      </c>
      <c r="E18" s="184" t="s">
        <v>220</v>
      </c>
      <c r="F18" s="243">
        <v>115</v>
      </c>
      <c r="G18" s="239">
        <v>1113</v>
      </c>
      <c r="H18" s="247">
        <v>115</v>
      </c>
      <c r="I18" s="239">
        <v>1113</v>
      </c>
      <c r="J18" s="247">
        <v>115</v>
      </c>
      <c r="K18" s="239">
        <v>1113</v>
      </c>
      <c r="L18" s="290">
        <v>115</v>
      </c>
      <c r="M18" s="291">
        <v>1113</v>
      </c>
    </row>
    <row r="19" spans="1:13" ht="20.25" customHeight="1" x14ac:dyDescent="0.15">
      <c r="A19" s="74"/>
      <c r="B19" s="407"/>
      <c r="C19" s="408"/>
      <c r="D19" s="38" t="s">
        <v>122</v>
      </c>
      <c r="E19" s="185" t="s">
        <v>220</v>
      </c>
      <c r="F19" s="153"/>
      <c r="G19" s="155"/>
      <c r="H19" s="244"/>
      <c r="I19" s="155"/>
      <c r="J19" s="244"/>
      <c r="K19" s="155"/>
      <c r="L19" s="295"/>
      <c r="M19" s="296"/>
    </row>
    <row r="20" spans="1:13" ht="20.25" customHeight="1" x14ac:dyDescent="0.15">
      <c r="A20" s="74"/>
      <c r="B20" s="391" t="s">
        <v>123</v>
      </c>
      <c r="C20" s="392"/>
      <c r="D20" s="39" t="s">
        <v>39</v>
      </c>
      <c r="E20" s="186" t="s">
        <v>214</v>
      </c>
      <c r="F20" s="156"/>
      <c r="G20" s="157"/>
      <c r="H20" s="158"/>
      <c r="I20" s="157"/>
      <c r="J20" s="158"/>
      <c r="K20" s="157"/>
      <c r="L20" s="297"/>
      <c r="M20" s="298"/>
    </row>
    <row r="21" spans="1:13" ht="20.25" customHeight="1" x14ac:dyDescent="0.15">
      <c r="A21" s="74"/>
      <c r="B21" s="391" t="s">
        <v>124</v>
      </c>
      <c r="C21" s="392"/>
      <c r="D21" s="39" t="s">
        <v>47</v>
      </c>
      <c r="E21" s="186" t="s">
        <v>221</v>
      </c>
      <c r="F21" s="156">
        <v>18</v>
      </c>
      <c r="G21" s="157">
        <v>1318</v>
      </c>
      <c r="H21" s="158">
        <v>18</v>
      </c>
      <c r="I21" s="157">
        <v>1318</v>
      </c>
      <c r="J21" s="158">
        <v>18</v>
      </c>
      <c r="K21" s="157">
        <v>1318</v>
      </c>
      <c r="L21" s="297">
        <v>18</v>
      </c>
      <c r="M21" s="298">
        <v>1318</v>
      </c>
    </row>
    <row r="22" spans="1:13" ht="20.25" customHeight="1" x14ac:dyDescent="0.15">
      <c r="A22" s="74"/>
      <c r="B22" s="393" t="s">
        <v>127</v>
      </c>
      <c r="C22" s="394"/>
      <c r="D22" s="40" t="s">
        <v>40</v>
      </c>
      <c r="E22" s="41" t="s">
        <v>125</v>
      </c>
      <c r="F22" s="243">
        <v>27</v>
      </c>
      <c r="G22" s="239">
        <v>46</v>
      </c>
      <c r="H22" s="247">
        <v>27</v>
      </c>
      <c r="I22" s="239">
        <v>46</v>
      </c>
      <c r="J22" s="247">
        <v>28</v>
      </c>
      <c r="K22" s="239">
        <v>47</v>
      </c>
      <c r="L22" s="290">
        <v>28</v>
      </c>
      <c r="M22" s="291">
        <v>47</v>
      </c>
    </row>
    <row r="23" spans="1:13" ht="33" customHeight="1" x14ac:dyDescent="0.15">
      <c r="A23" s="85"/>
      <c r="B23" s="395"/>
      <c r="C23" s="396"/>
      <c r="D23" s="40" t="s">
        <v>41</v>
      </c>
      <c r="E23" s="184" t="s">
        <v>36</v>
      </c>
      <c r="F23" s="243">
        <v>87</v>
      </c>
      <c r="G23" s="239">
        <v>120</v>
      </c>
      <c r="H23" s="247">
        <v>87</v>
      </c>
      <c r="I23" s="239">
        <v>120</v>
      </c>
      <c r="J23" s="247">
        <v>87</v>
      </c>
      <c r="K23" s="239">
        <v>120</v>
      </c>
      <c r="L23" s="290">
        <v>87</v>
      </c>
      <c r="M23" s="291">
        <v>120</v>
      </c>
    </row>
    <row r="24" spans="1:13" ht="23.25" customHeight="1" x14ac:dyDescent="0.15">
      <c r="A24" s="85"/>
      <c r="B24" s="395"/>
      <c r="C24" s="396"/>
      <c r="D24" s="40" t="s">
        <v>126</v>
      </c>
      <c r="E24" s="184"/>
      <c r="F24" s="243"/>
      <c r="G24" s="239"/>
      <c r="H24" s="247"/>
      <c r="I24" s="239"/>
      <c r="J24" s="247"/>
      <c r="K24" s="239"/>
      <c r="L24" s="290"/>
      <c r="M24" s="291"/>
    </row>
    <row r="25" spans="1:13" ht="23.25" customHeight="1" x14ac:dyDescent="0.15">
      <c r="A25" s="85"/>
      <c r="B25" s="397"/>
      <c r="C25" s="398"/>
      <c r="D25" s="42" t="s">
        <v>35</v>
      </c>
      <c r="E25" s="185"/>
      <c r="F25" s="238"/>
      <c r="G25" s="237"/>
      <c r="H25" s="238"/>
      <c r="I25" s="237"/>
      <c r="J25" s="238"/>
      <c r="K25" s="237"/>
      <c r="L25" s="299"/>
      <c r="M25" s="228"/>
    </row>
    <row r="26" spans="1:13" x14ac:dyDescent="0.15">
      <c r="G26" s="43"/>
      <c r="H26" s="190"/>
      <c r="I26" s="399" t="s">
        <v>111</v>
      </c>
      <c r="J26" s="399"/>
      <c r="K26" s="399"/>
      <c r="L26" s="400"/>
      <c r="M26" s="400"/>
    </row>
    <row r="27" spans="1:13" ht="23.25" customHeight="1" x14ac:dyDescent="0.15"/>
  </sheetData>
  <mergeCells count="13">
    <mergeCell ref="B21:C21"/>
    <mergeCell ref="B22:C25"/>
    <mergeCell ref="I26:M26"/>
    <mergeCell ref="F1:M1"/>
    <mergeCell ref="B3:E5"/>
    <mergeCell ref="B6:C13"/>
    <mergeCell ref="B14:C19"/>
    <mergeCell ref="C2:D2"/>
    <mergeCell ref="H3:I3"/>
    <mergeCell ref="J3:K3"/>
    <mergeCell ref="L3:M3"/>
    <mergeCell ref="F3:G3"/>
    <mergeCell ref="B20:C20"/>
  </mergeCells>
  <phoneticPr fontId="2"/>
  <pageMargins left="0.16" right="0.17" top="0.39370078740157483" bottom="0.39370078740157483" header="0.39370078740157483" footer="0.18"/>
  <pageSetup paperSize="9" orientation="landscape" r:id="rId1"/>
  <headerFooter differentOddEven="1" alignWithMargins="0">
    <evenHeader>&amp;R&amp;"ＭＳ 明朝,標準"- &amp;P -</even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Q24"/>
  <sheetViews>
    <sheetView view="pageBreakPreview" zoomScale="85" zoomScaleNormal="90" zoomScaleSheetLayoutView="85" workbookViewId="0">
      <selection activeCell="M17" sqref="M17"/>
    </sheetView>
  </sheetViews>
  <sheetFormatPr defaultColWidth="9" defaultRowHeight="13.5" x14ac:dyDescent="0.15"/>
  <cols>
    <col min="1" max="2" width="3.625" style="27" customWidth="1"/>
    <col min="3" max="3" width="20.625" style="27" customWidth="1"/>
    <col min="4" max="4" width="8.125" style="27" customWidth="1"/>
    <col min="5" max="5" width="8.125" style="35" customWidth="1"/>
    <col min="6" max="10" width="8.125" style="44" customWidth="1"/>
    <col min="11" max="11" width="8.125" style="27" customWidth="1"/>
    <col min="12" max="12" width="8.125" style="35" customWidth="1"/>
    <col min="13" max="17" width="8.125" style="44" customWidth="1"/>
    <col min="18" max="16384" width="9" style="2"/>
  </cols>
  <sheetData>
    <row r="1" spans="1:17" x14ac:dyDescent="0.15">
      <c r="B1" s="28"/>
      <c r="C1" s="28"/>
      <c r="I1" s="413"/>
      <c r="J1" s="413"/>
      <c r="P1" s="413"/>
      <c r="Q1" s="413"/>
    </row>
    <row r="2" spans="1:17" x14ac:dyDescent="0.15">
      <c r="B2" s="28">
        <v>5</v>
      </c>
      <c r="C2" s="28" t="s">
        <v>165</v>
      </c>
      <c r="I2" s="414"/>
      <c r="J2" s="414"/>
      <c r="P2" s="414" t="s">
        <v>166</v>
      </c>
      <c r="Q2" s="414"/>
    </row>
    <row r="3" spans="1:17" s="1" customFormat="1" ht="24.95" customHeight="1" x14ac:dyDescent="0.15">
      <c r="A3" s="82"/>
      <c r="B3" s="356" t="s">
        <v>1</v>
      </c>
      <c r="C3" s="357"/>
      <c r="D3" s="348" t="s">
        <v>216</v>
      </c>
      <c r="E3" s="349"/>
      <c r="F3" s="349"/>
      <c r="G3" s="349"/>
      <c r="H3" s="349"/>
      <c r="I3" s="349"/>
      <c r="J3" s="346"/>
      <c r="K3" s="352" t="s">
        <v>217</v>
      </c>
      <c r="L3" s="416"/>
      <c r="M3" s="416"/>
      <c r="N3" s="416"/>
      <c r="O3" s="416"/>
      <c r="P3" s="416"/>
      <c r="Q3" s="417"/>
    </row>
    <row r="4" spans="1:17" s="1" customFormat="1" ht="24.95" customHeight="1" x14ac:dyDescent="0.15">
      <c r="A4" s="82"/>
      <c r="B4" s="358"/>
      <c r="C4" s="359"/>
      <c r="D4" s="424" t="s">
        <v>167</v>
      </c>
      <c r="E4" s="427" t="s">
        <v>168</v>
      </c>
      <c r="F4" s="418" t="s">
        <v>169</v>
      </c>
      <c r="G4" s="418" t="s">
        <v>170</v>
      </c>
      <c r="H4" s="418" t="s">
        <v>171</v>
      </c>
      <c r="I4" s="418" t="s">
        <v>172</v>
      </c>
      <c r="J4" s="421" t="s">
        <v>173</v>
      </c>
      <c r="K4" s="424" t="s">
        <v>167</v>
      </c>
      <c r="L4" s="427" t="s">
        <v>168</v>
      </c>
      <c r="M4" s="418" t="s">
        <v>169</v>
      </c>
      <c r="N4" s="418" t="s">
        <v>170</v>
      </c>
      <c r="O4" s="418" t="s">
        <v>171</v>
      </c>
      <c r="P4" s="418" t="s">
        <v>172</v>
      </c>
      <c r="Q4" s="421" t="s">
        <v>173</v>
      </c>
    </row>
    <row r="5" spans="1:17" s="1" customFormat="1" ht="24.95" customHeight="1" x14ac:dyDescent="0.15">
      <c r="A5" s="82"/>
      <c r="B5" s="358"/>
      <c r="C5" s="359"/>
      <c r="D5" s="425"/>
      <c r="E5" s="428"/>
      <c r="F5" s="419"/>
      <c r="G5" s="419"/>
      <c r="H5" s="419"/>
      <c r="I5" s="419"/>
      <c r="J5" s="422"/>
      <c r="K5" s="425"/>
      <c r="L5" s="428"/>
      <c r="M5" s="419"/>
      <c r="N5" s="419"/>
      <c r="O5" s="419"/>
      <c r="P5" s="419"/>
      <c r="Q5" s="422"/>
    </row>
    <row r="6" spans="1:17" s="1" customFormat="1" ht="24.95" customHeight="1" x14ac:dyDescent="0.15">
      <c r="A6" s="82"/>
      <c r="B6" s="358"/>
      <c r="C6" s="359"/>
      <c r="D6" s="426"/>
      <c r="E6" s="429"/>
      <c r="F6" s="420"/>
      <c r="G6" s="420"/>
      <c r="H6" s="420"/>
      <c r="I6" s="420"/>
      <c r="J6" s="423"/>
      <c r="K6" s="426"/>
      <c r="L6" s="429"/>
      <c r="M6" s="420"/>
      <c r="N6" s="420"/>
      <c r="O6" s="420"/>
      <c r="P6" s="420"/>
      <c r="Q6" s="423"/>
    </row>
    <row r="7" spans="1:17" s="3" customFormat="1" ht="24.95" customHeight="1" x14ac:dyDescent="0.15">
      <c r="A7" s="77"/>
      <c r="B7" s="432" t="s">
        <v>0</v>
      </c>
      <c r="C7" s="432"/>
      <c r="D7" s="248">
        <v>7257</v>
      </c>
      <c r="E7" s="227">
        <v>13294</v>
      </c>
      <c r="F7" s="249">
        <v>1.8318864544577649</v>
      </c>
      <c r="G7" s="250" t="s">
        <v>43</v>
      </c>
      <c r="H7" s="250" t="s">
        <v>43</v>
      </c>
      <c r="I7" s="251" t="s">
        <v>43</v>
      </c>
      <c r="J7" s="252" t="s">
        <v>43</v>
      </c>
      <c r="K7" s="248">
        <v>6088</v>
      </c>
      <c r="L7" s="227">
        <v>11786</v>
      </c>
      <c r="M7" s="249">
        <v>1.93</v>
      </c>
      <c r="N7" s="250" t="s">
        <v>218</v>
      </c>
      <c r="O7" s="250" t="s">
        <v>218</v>
      </c>
      <c r="P7" s="251" t="s">
        <v>218</v>
      </c>
      <c r="Q7" s="252" t="s">
        <v>218</v>
      </c>
    </row>
    <row r="8" spans="1:17" s="3" customFormat="1" ht="24.95" customHeight="1" x14ac:dyDescent="0.15">
      <c r="A8" s="77"/>
      <c r="B8" s="430" t="s">
        <v>174</v>
      </c>
      <c r="C8" s="431"/>
      <c r="D8" s="97">
        <v>5715</v>
      </c>
      <c r="E8" s="98">
        <v>11604</v>
      </c>
      <c r="F8" s="99">
        <v>2.0304461942257217</v>
      </c>
      <c r="G8" s="100" t="s">
        <v>43</v>
      </c>
      <c r="H8" s="100" t="s">
        <v>43</v>
      </c>
      <c r="I8" s="101" t="s">
        <v>43</v>
      </c>
      <c r="J8" s="102" t="s">
        <v>43</v>
      </c>
      <c r="K8" s="97">
        <v>4824</v>
      </c>
      <c r="L8" s="98">
        <v>9854</v>
      </c>
      <c r="M8" s="99">
        <v>1.84</v>
      </c>
      <c r="N8" s="100" t="s">
        <v>218</v>
      </c>
      <c r="O8" s="100" t="s">
        <v>218</v>
      </c>
      <c r="P8" s="101" t="s">
        <v>218</v>
      </c>
      <c r="Q8" s="102" t="s">
        <v>218</v>
      </c>
    </row>
    <row r="9" spans="1:17" s="3" customFormat="1" ht="24.95" customHeight="1" x14ac:dyDescent="0.15">
      <c r="A9" s="77"/>
      <c r="B9" s="430" t="s">
        <v>175</v>
      </c>
      <c r="C9" s="431"/>
      <c r="D9" s="103">
        <v>5603</v>
      </c>
      <c r="E9" s="129">
        <v>11437</v>
      </c>
      <c r="F9" s="104">
        <v>2.0412279136177047</v>
      </c>
      <c r="G9" s="105" t="s">
        <v>43</v>
      </c>
      <c r="H9" s="105" t="s">
        <v>43</v>
      </c>
      <c r="I9" s="106" t="s">
        <v>43</v>
      </c>
      <c r="J9" s="107" t="s">
        <v>43</v>
      </c>
      <c r="K9" s="103">
        <v>4768</v>
      </c>
      <c r="L9" s="129">
        <v>9760</v>
      </c>
      <c r="M9" s="104">
        <f>L9/K9</f>
        <v>2.0469798657718119</v>
      </c>
      <c r="N9" s="105" t="s">
        <v>218</v>
      </c>
      <c r="O9" s="105" t="s">
        <v>218</v>
      </c>
      <c r="P9" s="106" t="s">
        <v>218</v>
      </c>
      <c r="Q9" s="107" t="s">
        <v>218</v>
      </c>
    </row>
    <row r="10" spans="1:17" s="3" customFormat="1" ht="24.95" customHeight="1" x14ac:dyDescent="0.15">
      <c r="A10" s="77"/>
      <c r="B10" s="192"/>
      <c r="C10" s="193" t="s">
        <v>176</v>
      </c>
      <c r="D10" s="103">
        <v>2887</v>
      </c>
      <c r="E10" s="129">
        <v>7359</v>
      </c>
      <c r="F10" s="104">
        <v>2.5490128160720471</v>
      </c>
      <c r="G10" s="105" t="s">
        <v>43</v>
      </c>
      <c r="H10" s="105" t="s">
        <v>43</v>
      </c>
      <c r="I10" s="106" t="s">
        <v>43</v>
      </c>
      <c r="J10" s="107" t="s">
        <v>43</v>
      </c>
      <c r="K10" s="103">
        <v>2783</v>
      </c>
      <c r="L10" s="129">
        <v>6726</v>
      </c>
      <c r="M10" s="104">
        <f t="shared" ref="M10:M17" si="0">L10/K10</f>
        <v>2.416816385195832</v>
      </c>
      <c r="N10" s="105" t="s">
        <v>218</v>
      </c>
      <c r="O10" s="105" t="s">
        <v>218</v>
      </c>
      <c r="P10" s="106" t="s">
        <v>218</v>
      </c>
      <c r="Q10" s="107" t="s">
        <v>218</v>
      </c>
    </row>
    <row r="11" spans="1:17" s="3" customFormat="1" ht="24.95" customHeight="1" x14ac:dyDescent="0.15">
      <c r="A11" s="77"/>
      <c r="B11" s="192"/>
      <c r="C11" s="193" t="s">
        <v>177</v>
      </c>
      <c r="D11" s="103">
        <v>226</v>
      </c>
      <c r="E11" s="129">
        <v>451</v>
      </c>
      <c r="F11" s="104">
        <v>1.9955752212389382</v>
      </c>
      <c r="G11" s="105" t="s">
        <v>43</v>
      </c>
      <c r="H11" s="105" t="s">
        <v>43</v>
      </c>
      <c r="I11" s="106" t="s">
        <v>43</v>
      </c>
      <c r="J11" s="107" t="s">
        <v>43</v>
      </c>
      <c r="K11" s="103">
        <v>185</v>
      </c>
      <c r="L11" s="129">
        <v>342</v>
      </c>
      <c r="M11" s="104">
        <f t="shared" si="0"/>
        <v>1.8486486486486486</v>
      </c>
      <c r="N11" s="105" t="s">
        <v>218</v>
      </c>
      <c r="O11" s="105" t="s">
        <v>218</v>
      </c>
      <c r="P11" s="106" t="s">
        <v>218</v>
      </c>
      <c r="Q11" s="107" t="s">
        <v>218</v>
      </c>
    </row>
    <row r="12" spans="1:17" s="3" customFormat="1" ht="24.95" customHeight="1" x14ac:dyDescent="0.15">
      <c r="A12" s="77"/>
      <c r="B12" s="192"/>
      <c r="C12" s="193" t="s">
        <v>178</v>
      </c>
      <c r="D12" s="103">
        <v>959</v>
      </c>
      <c r="E12" s="129">
        <v>1640</v>
      </c>
      <c r="F12" s="104">
        <v>1.7101147028154327</v>
      </c>
      <c r="G12" s="105" t="s">
        <v>43</v>
      </c>
      <c r="H12" s="105" t="s">
        <v>43</v>
      </c>
      <c r="I12" s="106" t="s">
        <v>43</v>
      </c>
      <c r="J12" s="107" t="s">
        <v>43</v>
      </c>
      <c r="K12" s="103">
        <v>911</v>
      </c>
      <c r="L12" s="129">
        <v>1466</v>
      </c>
      <c r="M12" s="104">
        <f t="shared" si="0"/>
        <v>1.6092206366630077</v>
      </c>
      <c r="N12" s="105" t="s">
        <v>218</v>
      </c>
      <c r="O12" s="105" t="s">
        <v>218</v>
      </c>
      <c r="P12" s="106" t="s">
        <v>218</v>
      </c>
      <c r="Q12" s="107" t="s">
        <v>218</v>
      </c>
    </row>
    <row r="13" spans="1:17" s="3" customFormat="1" ht="24.95" customHeight="1" x14ac:dyDescent="0.15">
      <c r="A13" s="77"/>
      <c r="B13" s="192"/>
      <c r="C13" s="193" t="s">
        <v>179</v>
      </c>
      <c r="D13" s="103">
        <v>1531</v>
      </c>
      <c r="E13" s="129">
        <v>1987</v>
      </c>
      <c r="F13" s="104">
        <v>1.2978445460483343</v>
      </c>
      <c r="G13" s="105" t="s">
        <v>43</v>
      </c>
      <c r="H13" s="105" t="s">
        <v>43</v>
      </c>
      <c r="I13" s="106" t="s">
        <v>43</v>
      </c>
      <c r="J13" s="107" t="s">
        <v>43</v>
      </c>
      <c r="K13" s="103">
        <v>889</v>
      </c>
      <c r="L13" s="129">
        <v>1226</v>
      </c>
      <c r="M13" s="104">
        <f t="shared" si="0"/>
        <v>1.3790776152980877</v>
      </c>
      <c r="N13" s="105" t="s">
        <v>218</v>
      </c>
      <c r="O13" s="105" t="s">
        <v>218</v>
      </c>
      <c r="P13" s="106" t="s">
        <v>218</v>
      </c>
      <c r="Q13" s="107" t="s">
        <v>218</v>
      </c>
    </row>
    <row r="14" spans="1:17" s="3" customFormat="1" ht="24.95" customHeight="1" x14ac:dyDescent="0.15">
      <c r="A14" s="77"/>
      <c r="B14" s="430" t="s">
        <v>180</v>
      </c>
      <c r="C14" s="431"/>
      <c r="D14" s="103">
        <v>112</v>
      </c>
      <c r="E14" s="129">
        <v>167</v>
      </c>
      <c r="F14" s="104">
        <v>1.4910714285714286</v>
      </c>
      <c r="G14" s="105" t="s">
        <v>43</v>
      </c>
      <c r="H14" s="105" t="s">
        <v>43</v>
      </c>
      <c r="I14" s="106" t="s">
        <v>43</v>
      </c>
      <c r="J14" s="107" t="s">
        <v>43</v>
      </c>
      <c r="K14" s="253">
        <v>56</v>
      </c>
      <c r="L14" s="129">
        <v>94</v>
      </c>
      <c r="M14" s="104">
        <f t="shared" si="0"/>
        <v>1.6785714285714286</v>
      </c>
      <c r="N14" s="105" t="s">
        <v>218</v>
      </c>
      <c r="O14" s="105" t="s">
        <v>218</v>
      </c>
      <c r="P14" s="106" t="s">
        <v>218</v>
      </c>
      <c r="Q14" s="107" t="s">
        <v>218</v>
      </c>
    </row>
    <row r="15" spans="1:17" s="3" customFormat="1" ht="24.95" customHeight="1" x14ac:dyDescent="0.15">
      <c r="A15" s="77"/>
      <c r="B15" s="192"/>
      <c r="C15" s="193" t="s">
        <v>181</v>
      </c>
      <c r="D15" s="108" t="s">
        <v>43</v>
      </c>
      <c r="E15" s="169" t="s">
        <v>43</v>
      </c>
      <c r="F15" s="105" t="s">
        <v>43</v>
      </c>
      <c r="G15" s="105" t="s">
        <v>43</v>
      </c>
      <c r="H15" s="105" t="s">
        <v>43</v>
      </c>
      <c r="I15" s="106" t="s">
        <v>43</v>
      </c>
      <c r="J15" s="107" t="s">
        <v>43</v>
      </c>
      <c r="K15" s="253">
        <v>33</v>
      </c>
      <c r="L15" s="209">
        <v>33</v>
      </c>
      <c r="M15" s="104">
        <f t="shared" si="0"/>
        <v>1</v>
      </c>
      <c r="N15" s="105" t="s">
        <v>218</v>
      </c>
      <c r="O15" s="105" t="s">
        <v>218</v>
      </c>
      <c r="P15" s="106" t="s">
        <v>218</v>
      </c>
      <c r="Q15" s="107" t="s">
        <v>218</v>
      </c>
    </row>
    <row r="16" spans="1:17" s="3" customFormat="1" ht="24.95" customHeight="1" x14ac:dyDescent="0.15">
      <c r="A16" s="77"/>
      <c r="B16" s="192"/>
      <c r="C16" s="193" t="s">
        <v>182</v>
      </c>
      <c r="D16" s="108" t="s">
        <v>43</v>
      </c>
      <c r="E16" s="169" t="s">
        <v>43</v>
      </c>
      <c r="F16" s="105" t="s">
        <v>43</v>
      </c>
      <c r="G16" s="105" t="s">
        <v>43</v>
      </c>
      <c r="H16" s="105" t="s">
        <v>43</v>
      </c>
      <c r="I16" s="105" t="s">
        <v>43</v>
      </c>
      <c r="J16" s="109" t="s">
        <v>43</v>
      </c>
      <c r="K16" s="253">
        <v>23</v>
      </c>
      <c r="L16" s="207">
        <v>61</v>
      </c>
      <c r="M16" s="104">
        <f t="shared" si="0"/>
        <v>2.652173913043478</v>
      </c>
      <c r="N16" s="105" t="s">
        <v>218</v>
      </c>
      <c r="O16" s="105" t="s">
        <v>218</v>
      </c>
      <c r="P16" s="105" t="s">
        <v>218</v>
      </c>
      <c r="Q16" s="109" t="s">
        <v>218</v>
      </c>
    </row>
    <row r="17" spans="1:17" s="3" customFormat="1" ht="24.95" customHeight="1" x14ac:dyDescent="0.15">
      <c r="A17" s="77"/>
      <c r="B17" s="433" t="s">
        <v>183</v>
      </c>
      <c r="C17" s="433"/>
      <c r="D17" s="110">
        <v>1542</v>
      </c>
      <c r="E17" s="111">
        <v>1690</v>
      </c>
      <c r="F17" s="112">
        <v>1.1000000000000001</v>
      </c>
      <c r="G17" s="113" t="s">
        <v>43</v>
      </c>
      <c r="H17" s="113" t="s">
        <v>43</v>
      </c>
      <c r="I17" s="113" t="s">
        <v>43</v>
      </c>
      <c r="J17" s="114" t="s">
        <v>43</v>
      </c>
      <c r="K17" s="254">
        <v>1253</v>
      </c>
      <c r="L17" s="209">
        <v>1317</v>
      </c>
      <c r="M17" s="255">
        <f t="shared" si="0"/>
        <v>1.0510774142059058</v>
      </c>
      <c r="N17" s="113" t="s">
        <v>218</v>
      </c>
      <c r="O17" s="113" t="s">
        <v>218</v>
      </c>
      <c r="P17" s="113" t="s">
        <v>218</v>
      </c>
      <c r="Q17" s="114" t="s">
        <v>218</v>
      </c>
    </row>
    <row r="18" spans="1:17" s="4" customFormat="1" ht="24.95" customHeight="1" x14ac:dyDescent="0.15">
      <c r="A18" s="74"/>
      <c r="B18" s="430" t="s">
        <v>184</v>
      </c>
      <c r="C18" s="431"/>
      <c r="D18" s="115" t="s">
        <v>43</v>
      </c>
      <c r="E18" s="189" t="s">
        <v>43</v>
      </c>
      <c r="F18" s="100" t="s">
        <v>43</v>
      </c>
      <c r="G18" s="100" t="s">
        <v>43</v>
      </c>
      <c r="H18" s="100" t="s">
        <v>43</v>
      </c>
      <c r="I18" s="100" t="s">
        <v>43</v>
      </c>
      <c r="J18" s="116" t="s">
        <v>43</v>
      </c>
      <c r="K18" s="256">
        <v>11</v>
      </c>
      <c r="L18" s="147">
        <v>615</v>
      </c>
      <c r="M18" s="100" t="s">
        <v>218</v>
      </c>
      <c r="N18" s="100" t="s">
        <v>218</v>
      </c>
      <c r="O18" s="100" t="s">
        <v>218</v>
      </c>
      <c r="P18" s="100" t="s">
        <v>218</v>
      </c>
      <c r="Q18" s="116" t="s">
        <v>218</v>
      </c>
    </row>
    <row r="19" spans="1:17" s="4" customFormat="1" ht="24.95" customHeight="1" x14ac:dyDescent="0.15">
      <c r="A19" s="74"/>
      <c r="B19" s="192"/>
      <c r="C19" s="45" t="s">
        <v>185</v>
      </c>
      <c r="D19" s="108" t="s">
        <v>43</v>
      </c>
      <c r="E19" s="169" t="s">
        <v>43</v>
      </c>
      <c r="F19" s="105" t="s">
        <v>43</v>
      </c>
      <c r="G19" s="105" t="s">
        <v>43</v>
      </c>
      <c r="H19" s="105" t="s">
        <v>43</v>
      </c>
      <c r="I19" s="105" t="s">
        <v>43</v>
      </c>
      <c r="J19" s="109" t="s">
        <v>43</v>
      </c>
      <c r="K19" s="253">
        <v>1</v>
      </c>
      <c r="L19" s="209">
        <v>26</v>
      </c>
      <c r="M19" s="105" t="s">
        <v>218</v>
      </c>
      <c r="N19" s="105" t="s">
        <v>218</v>
      </c>
      <c r="O19" s="105" t="s">
        <v>218</v>
      </c>
      <c r="P19" s="105" t="s">
        <v>218</v>
      </c>
      <c r="Q19" s="109" t="s">
        <v>218</v>
      </c>
    </row>
    <row r="20" spans="1:17" s="4" customFormat="1" ht="24.95" customHeight="1" x14ac:dyDescent="0.15">
      <c r="A20" s="74"/>
      <c r="B20" s="192"/>
      <c r="C20" s="45" t="s">
        <v>186</v>
      </c>
      <c r="D20" s="108" t="s">
        <v>43</v>
      </c>
      <c r="E20" s="169" t="s">
        <v>43</v>
      </c>
      <c r="F20" s="105" t="s">
        <v>43</v>
      </c>
      <c r="G20" s="105" t="s">
        <v>43</v>
      </c>
      <c r="H20" s="105" t="s">
        <v>43</v>
      </c>
      <c r="I20" s="105" t="s">
        <v>43</v>
      </c>
      <c r="J20" s="109" t="s">
        <v>43</v>
      </c>
      <c r="K20" s="253">
        <v>1</v>
      </c>
      <c r="L20" s="209">
        <v>216</v>
      </c>
      <c r="M20" s="105" t="s">
        <v>218</v>
      </c>
      <c r="N20" s="105" t="s">
        <v>218</v>
      </c>
      <c r="O20" s="105" t="s">
        <v>218</v>
      </c>
      <c r="P20" s="105" t="s">
        <v>218</v>
      </c>
      <c r="Q20" s="109" t="s">
        <v>218</v>
      </c>
    </row>
    <row r="21" spans="1:17" s="4" customFormat="1" ht="24.95" customHeight="1" x14ac:dyDescent="0.15">
      <c r="A21" s="74"/>
      <c r="B21" s="192"/>
      <c r="C21" s="46" t="s">
        <v>187</v>
      </c>
      <c r="D21" s="108" t="s">
        <v>43</v>
      </c>
      <c r="E21" s="169" t="s">
        <v>43</v>
      </c>
      <c r="F21" s="105" t="s">
        <v>43</v>
      </c>
      <c r="G21" s="105" t="s">
        <v>43</v>
      </c>
      <c r="H21" s="105" t="s">
        <v>43</v>
      </c>
      <c r="I21" s="105" t="s">
        <v>43</v>
      </c>
      <c r="J21" s="109" t="s">
        <v>43</v>
      </c>
      <c r="K21" s="253">
        <v>8</v>
      </c>
      <c r="L21" s="209">
        <v>372</v>
      </c>
      <c r="M21" s="105" t="s">
        <v>218</v>
      </c>
      <c r="N21" s="105" t="s">
        <v>218</v>
      </c>
      <c r="O21" s="105" t="s">
        <v>218</v>
      </c>
      <c r="P21" s="105" t="s">
        <v>218</v>
      </c>
      <c r="Q21" s="109" t="s">
        <v>218</v>
      </c>
    </row>
    <row r="22" spans="1:17" s="4" customFormat="1" ht="24.95" customHeight="1" x14ac:dyDescent="0.15">
      <c r="A22" s="74"/>
      <c r="B22" s="47"/>
      <c r="C22" s="48" t="s">
        <v>35</v>
      </c>
      <c r="D22" s="117" t="s">
        <v>43</v>
      </c>
      <c r="E22" s="170" t="s">
        <v>43</v>
      </c>
      <c r="F22" s="118" t="s">
        <v>43</v>
      </c>
      <c r="G22" s="118" t="s">
        <v>43</v>
      </c>
      <c r="H22" s="118" t="s">
        <v>43</v>
      </c>
      <c r="I22" s="118" t="s">
        <v>43</v>
      </c>
      <c r="J22" s="119" t="s">
        <v>43</v>
      </c>
      <c r="K22" s="257">
        <v>1</v>
      </c>
      <c r="L22" s="207">
        <v>1</v>
      </c>
      <c r="M22" s="118" t="s">
        <v>218</v>
      </c>
      <c r="N22" s="118" t="s">
        <v>218</v>
      </c>
      <c r="O22" s="118" t="s">
        <v>218</v>
      </c>
      <c r="P22" s="118" t="s">
        <v>218</v>
      </c>
      <c r="Q22" s="119" t="s">
        <v>218</v>
      </c>
    </row>
    <row r="23" spans="1:17" x14ac:dyDescent="0.15">
      <c r="G23" s="49"/>
      <c r="H23" s="49"/>
      <c r="I23" s="415"/>
      <c r="J23" s="415"/>
      <c r="N23" s="49"/>
      <c r="O23" s="49"/>
      <c r="P23" s="415" t="s">
        <v>188</v>
      </c>
      <c r="Q23" s="415"/>
    </row>
    <row r="24" spans="1:17" ht="18" customHeight="1" x14ac:dyDescent="0.15"/>
  </sheetData>
  <mergeCells count="29">
    <mergeCell ref="B18:C18"/>
    <mergeCell ref="I23:J23"/>
    <mergeCell ref="B7:C7"/>
    <mergeCell ref="G4:G6"/>
    <mergeCell ref="H4:H6"/>
    <mergeCell ref="I4:I6"/>
    <mergeCell ref="J4:J6"/>
    <mergeCell ref="B3:C6"/>
    <mergeCell ref="D3:J3"/>
    <mergeCell ref="B8:C8"/>
    <mergeCell ref="B9:C9"/>
    <mergeCell ref="B14:C14"/>
    <mergeCell ref="B17:C17"/>
    <mergeCell ref="D4:D6"/>
    <mergeCell ref="E4:E6"/>
    <mergeCell ref="F4:F6"/>
    <mergeCell ref="I1:J1"/>
    <mergeCell ref="P1:Q1"/>
    <mergeCell ref="I2:J2"/>
    <mergeCell ref="P2:Q2"/>
    <mergeCell ref="P23:Q23"/>
    <mergeCell ref="K3:Q3"/>
    <mergeCell ref="O4:O6"/>
    <mergeCell ref="P4:P6"/>
    <mergeCell ref="Q4:Q6"/>
    <mergeCell ref="K4:K6"/>
    <mergeCell ref="L4:L6"/>
    <mergeCell ref="N4:N6"/>
    <mergeCell ref="M4:M6"/>
  </mergeCells>
  <phoneticPr fontId="2"/>
  <pageMargins left="0.39370078740157483" right="0.39370078740157483" top="0.78740157480314965" bottom="0.39370078740157483" header="0.51181102362204722" footer="0.39370078740157483"/>
  <pageSetup paperSize="9" scale="99" orientation="landscape" r:id="rId1"/>
  <headerFooter differentOddEven="1"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FF00"/>
  </sheetPr>
  <dimension ref="B1:N31"/>
  <sheetViews>
    <sheetView view="pageBreakPreview" zoomScale="85" zoomScaleNormal="80" zoomScaleSheetLayoutView="85" workbookViewId="0">
      <selection activeCell="E7" sqref="E7"/>
    </sheetView>
  </sheetViews>
  <sheetFormatPr defaultColWidth="9" defaultRowHeight="18" customHeight="1" x14ac:dyDescent="0.15"/>
  <cols>
    <col min="1" max="2" width="3.625" style="21" customWidth="1"/>
    <col min="3" max="3" width="13" style="21" customWidth="1"/>
    <col min="4" max="4" width="10.125" style="21" customWidth="1"/>
    <col min="5" max="5" width="10.125" style="23" customWidth="1"/>
    <col min="6" max="14" width="10.125" style="22" customWidth="1"/>
    <col min="15" max="16384" width="9" style="21"/>
  </cols>
  <sheetData>
    <row r="1" spans="2:14" s="13" customFormat="1" ht="30" customHeight="1" x14ac:dyDescent="0.15">
      <c r="B1" s="11"/>
      <c r="C1" s="11"/>
      <c r="E1" s="11"/>
      <c r="J1" s="439"/>
      <c r="K1" s="439"/>
      <c r="L1" s="81"/>
    </row>
    <row r="2" spans="2:14" s="13" customFormat="1" ht="13.5" x14ac:dyDescent="0.15">
      <c r="B2" s="191">
        <v>6</v>
      </c>
      <c r="C2" s="191" t="s">
        <v>129</v>
      </c>
      <c r="D2" s="27"/>
      <c r="E2" s="31"/>
      <c r="F2" s="401"/>
      <c r="G2" s="401"/>
      <c r="H2" s="401"/>
      <c r="I2" s="401"/>
      <c r="J2" s="401"/>
      <c r="K2" s="401"/>
      <c r="L2" s="401"/>
      <c r="M2" s="27"/>
      <c r="N2" s="27"/>
    </row>
    <row r="3" spans="2:14" s="13" customFormat="1" ht="13.5" x14ac:dyDescent="0.15">
      <c r="B3" s="191"/>
      <c r="C3" s="191" t="s">
        <v>55</v>
      </c>
      <c r="D3" s="27"/>
      <c r="E3" s="27"/>
      <c r="F3" s="27"/>
      <c r="G3" s="27"/>
      <c r="H3" s="27"/>
      <c r="I3" s="27"/>
      <c r="J3" s="27"/>
      <c r="K3" s="27"/>
      <c r="L3" s="27"/>
      <c r="M3" s="440" t="s">
        <v>56</v>
      </c>
      <c r="N3" s="440"/>
    </row>
    <row r="4" spans="2:14" s="17" customFormat="1" ht="19.5" customHeight="1" x14ac:dyDescent="0.15">
      <c r="B4" s="441" t="s">
        <v>57</v>
      </c>
      <c r="C4" s="442"/>
      <c r="D4" s="263" t="s">
        <v>52</v>
      </c>
      <c r="E4" s="50" t="s">
        <v>58</v>
      </c>
      <c r="F4" s="51" t="s">
        <v>59</v>
      </c>
      <c r="G4" s="51" t="s">
        <v>60</v>
      </c>
      <c r="H4" s="51" t="s">
        <v>61</v>
      </c>
      <c r="I4" s="51" t="s">
        <v>62</v>
      </c>
      <c r="J4" s="51" t="s">
        <v>63</v>
      </c>
      <c r="K4" s="51" t="s">
        <v>64</v>
      </c>
      <c r="L4" s="51" t="s">
        <v>65</v>
      </c>
      <c r="M4" s="52" t="s">
        <v>66</v>
      </c>
      <c r="N4" s="51" t="s">
        <v>35</v>
      </c>
    </row>
    <row r="5" spans="2:14" s="18" customFormat="1" ht="19.5" customHeight="1" x14ac:dyDescent="0.15">
      <c r="B5" s="445" t="s">
        <v>247</v>
      </c>
      <c r="C5" s="446"/>
      <c r="D5" s="159">
        <v>32</v>
      </c>
      <c r="E5" s="208">
        <v>9</v>
      </c>
      <c r="F5" s="208">
        <v>8</v>
      </c>
      <c r="G5" s="208">
        <v>0</v>
      </c>
      <c r="H5" s="208">
        <v>3</v>
      </c>
      <c r="I5" s="208">
        <v>0</v>
      </c>
      <c r="J5" s="208">
        <v>5</v>
      </c>
      <c r="K5" s="208">
        <v>3</v>
      </c>
      <c r="L5" s="208">
        <v>0</v>
      </c>
      <c r="M5" s="208">
        <v>0</v>
      </c>
      <c r="N5" s="208">
        <v>4</v>
      </c>
    </row>
    <row r="6" spans="2:14" s="18" customFormat="1" ht="19.5" customHeight="1" x14ac:dyDescent="0.15">
      <c r="B6" s="437" t="s">
        <v>242</v>
      </c>
      <c r="C6" s="447"/>
      <c r="D6" s="159">
        <v>34</v>
      </c>
      <c r="E6" s="208">
        <v>15</v>
      </c>
      <c r="F6" s="208">
        <v>5</v>
      </c>
      <c r="G6" s="208">
        <v>1</v>
      </c>
      <c r="H6" s="208">
        <v>1</v>
      </c>
      <c r="I6" s="208">
        <v>1</v>
      </c>
      <c r="J6" s="208">
        <v>6</v>
      </c>
      <c r="K6" s="208">
        <v>2</v>
      </c>
      <c r="L6" s="208">
        <v>0</v>
      </c>
      <c r="M6" s="208">
        <v>0</v>
      </c>
      <c r="N6" s="208">
        <v>3</v>
      </c>
    </row>
    <row r="7" spans="2:14" s="18" customFormat="1" ht="19.5" customHeight="1" x14ac:dyDescent="0.15">
      <c r="B7" s="437" t="s">
        <v>248</v>
      </c>
      <c r="C7" s="447"/>
      <c r="D7" s="159">
        <v>49</v>
      </c>
      <c r="E7" s="208">
        <v>25</v>
      </c>
      <c r="F7" s="208">
        <v>5</v>
      </c>
      <c r="G7" s="208">
        <v>0</v>
      </c>
      <c r="H7" s="208">
        <v>2</v>
      </c>
      <c r="I7" s="208">
        <v>1</v>
      </c>
      <c r="J7" s="208">
        <v>8</v>
      </c>
      <c r="K7" s="208">
        <v>3</v>
      </c>
      <c r="L7" s="208">
        <v>2</v>
      </c>
      <c r="M7" s="208">
        <v>0</v>
      </c>
      <c r="N7" s="208">
        <v>3</v>
      </c>
    </row>
    <row r="8" spans="2:14" s="18" customFormat="1" ht="19.5" customHeight="1" x14ac:dyDescent="0.15">
      <c r="B8" s="443" t="s">
        <v>251</v>
      </c>
      <c r="C8" s="444"/>
      <c r="D8" s="291">
        <f>SUM(E8:N8)</f>
        <v>49</v>
      </c>
      <c r="E8" s="291">
        <f>SUM(E9,E15,E20,E25,E26)</f>
        <v>12</v>
      </c>
      <c r="F8" s="291">
        <f>SUM(F9,F15,F20,F25,F26)</f>
        <v>10</v>
      </c>
      <c r="G8" s="291">
        <f t="shared" ref="G8:N8" si="0">SUM(G9,G15,G20,G25,G26)</f>
        <v>0</v>
      </c>
      <c r="H8" s="291">
        <f t="shared" si="0"/>
        <v>3</v>
      </c>
      <c r="I8" s="291">
        <f t="shared" si="0"/>
        <v>0</v>
      </c>
      <c r="J8" s="291">
        <f t="shared" si="0"/>
        <v>12</v>
      </c>
      <c r="K8" s="291">
        <f t="shared" si="0"/>
        <v>6</v>
      </c>
      <c r="L8" s="291">
        <f t="shared" si="0"/>
        <v>0</v>
      </c>
      <c r="M8" s="291">
        <f t="shared" si="0"/>
        <v>1</v>
      </c>
      <c r="N8" s="291">
        <f t="shared" si="0"/>
        <v>5</v>
      </c>
    </row>
    <row r="9" spans="2:14" s="18" customFormat="1" ht="19.5" customHeight="1" x14ac:dyDescent="0.15">
      <c r="B9" s="435" t="s">
        <v>67</v>
      </c>
      <c r="C9" s="436"/>
      <c r="D9" s="298">
        <f>SUM(E9:N9)</f>
        <v>7</v>
      </c>
      <c r="E9" s="157">
        <f>SUM(E10:E14)</f>
        <v>1</v>
      </c>
      <c r="F9" s="157">
        <f t="shared" ref="F9:N9" si="1">SUM(F10:F14)</f>
        <v>0</v>
      </c>
      <c r="G9" s="157">
        <f t="shared" si="1"/>
        <v>0</v>
      </c>
      <c r="H9" s="157">
        <f t="shared" si="1"/>
        <v>1</v>
      </c>
      <c r="I9" s="157">
        <f t="shared" si="1"/>
        <v>0</v>
      </c>
      <c r="J9" s="157">
        <f t="shared" si="1"/>
        <v>2</v>
      </c>
      <c r="K9" s="157">
        <f t="shared" si="1"/>
        <v>0</v>
      </c>
      <c r="L9" s="157">
        <f t="shared" si="1"/>
        <v>0</v>
      </c>
      <c r="M9" s="157">
        <f t="shared" si="1"/>
        <v>1</v>
      </c>
      <c r="N9" s="157">
        <f t="shared" si="1"/>
        <v>2</v>
      </c>
    </row>
    <row r="10" spans="2:14" s="18" customFormat="1" ht="19.5" customHeight="1" x14ac:dyDescent="0.15">
      <c r="B10" s="196"/>
      <c r="C10" s="197" t="s">
        <v>68</v>
      </c>
      <c r="D10" s="291">
        <f t="shared" ref="D10:D29" si="2">SUM(E10:N10)</f>
        <v>7</v>
      </c>
      <c r="E10" s="239">
        <v>1</v>
      </c>
      <c r="F10" s="239">
        <v>0</v>
      </c>
      <c r="G10" s="239">
        <v>0</v>
      </c>
      <c r="H10" s="239">
        <v>1</v>
      </c>
      <c r="I10" s="239">
        <v>0</v>
      </c>
      <c r="J10" s="239">
        <v>2</v>
      </c>
      <c r="K10" s="239">
        <v>0</v>
      </c>
      <c r="L10" s="239">
        <v>0</v>
      </c>
      <c r="M10" s="239">
        <v>1</v>
      </c>
      <c r="N10" s="239">
        <v>2</v>
      </c>
    </row>
    <row r="11" spans="2:14" s="18" customFormat="1" ht="19.5" customHeight="1" x14ac:dyDescent="0.15">
      <c r="B11" s="196"/>
      <c r="C11" s="197" t="s">
        <v>69</v>
      </c>
      <c r="D11" s="291">
        <f t="shared" si="2"/>
        <v>0</v>
      </c>
      <c r="E11" s="239">
        <v>0</v>
      </c>
      <c r="F11" s="239">
        <v>0</v>
      </c>
      <c r="G11" s="239">
        <v>0</v>
      </c>
      <c r="H11" s="239">
        <v>0</v>
      </c>
      <c r="I11" s="239">
        <v>0</v>
      </c>
      <c r="J11" s="239">
        <v>0</v>
      </c>
      <c r="K11" s="239">
        <v>0</v>
      </c>
      <c r="L11" s="239">
        <v>0</v>
      </c>
      <c r="M11" s="239">
        <v>0</v>
      </c>
      <c r="N11" s="239">
        <v>0</v>
      </c>
    </row>
    <row r="12" spans="2:14" s="18" customFormat="1" ht="19.5" customHeight="1" x14ac:dyDescent="0.15">
      <c r="B12" s="196"/>
      <c r="C12" s="197" t="s">
        <v>70</v>
      </c>
      <c r="D12" s="291">
        <f t="shared" si="2"/>
        <v>0</v>
      </c>
      <c r="E12" s="239">
        <v>0</v>
      </c>
      <c r="F12" s="239">
        <v>0</v>
      </c>
      <c r="G12" s="239">
        <v>0</v>
      </c>
      <c r="H12" s="239">
        <v>0</v>
      </c>
      <c r="I12" s="239">
        <v>0</v>
      </c>
      <c r="J12" s="239">
        <v>0</v>
      </c>
      <c r="K12" s="239">
        <v>0</v>
      </c>
      <c r="L12" s="239">
        <v>0</v>
      </c>
      <c r="M12" s="239">
        <v>0</v>
      </c>
      <c r="N12" s="239">
        <v>0</v>
      </c>
    </row>
    <row r="13" spans="2:14" s="18" customFormat="1" ht="19.5" customHeight="1" x14ac:dyDescent="0.15">
      <c r="B13" s="196"/>
      <c r="C13" s="197" t="s">
        <v>71</v>
      </c>
      <c r="D13" s="291">
        <f t="shared" si="2"/>
        <v>0</v>
      </c>
      <c r="E13" s="239">
        <v>0</v>
      </c>
      <c r="F13" s="239">
        <v>0</v>
      </c>
      <c r="G13" s="239">
        <v>0</v>
      </c>
      <c r="H13" s="239">
        <v>0</v>
      </c>
      <c r="I13" s="239">
        <v>0</v>
      </c>
      <c r="J13" s="239">
        <v>0</v>
      </c>
      <c r="K13" s="239">
        <v>0</v>
      </c>
      <c r="L13" s="239">
        <v>0</v>
      </c>
      <c r="M13" s="239">
        <v>0</v>
      </c>
      <c r="N13" s="239">
        <v>0</v>
      </c>
    </row>
    <row r="14" spans="2:14" s="18" customFormat="1" ht="19.5" customHeight="1" x14ac:dyDescent="0.15">
      <c r="B14" s="196"/>
      <c r="C14" s="197" t="s">
        <v>72</v>
      </c>
      <c r="D14" s="291">
        <f t="shared" si="2"/>
        <v>0</v>
      </c>
      <c r="E14" s="239">
        <v>0</v>
      </c>
      <c r="F14" s="239">
        <v>0</v>
      </c>
      <c r="G14" s="239">
        <v>0</v>
      </c>
      <c r="H14" s="239">
        <v>0</v>
      </c>
      <c r="I14" s="239">
        <v>0</v>
      </c>
      <c r="J14" s="239">
        <v>0</v>
      </c>
      <c r="K14" s="239">
        <v>0</v>
      </c>
      <c r="L14" s="239">
        <v>0</v>
      </c>
      <c r="M14" s="239">
        <v>0</v>
      </c>
      <c r="N14" s="239">
        <v>0</v>
      </c>
    </row>
    <row r="15" spans="2:14" s="18" customFormat="1" ht="19.5" customHeight="1" x14ac:dyDescent="0.15">
      <c r="B15" s="435" t="s">
        <v>128</v>
      </c>
      <c r="C15" s="436"/>
      <c r="D15" s="298">
        <f t="shared" si="2"/>
        <v>4</v>
      </c>
      <c r="E15" s="157">
        <f>SUM(E16:E19)</f>
        <v>1</v>
      </c>
      <c r="F15" s="157">
        <f t="shared" ref="F15:N15" si="3">SUM(F16:F19)</f>
        <v>0</v>
      </c>
      <c r="G15" s="157">
        <f t="shared" si="3"/>
        <v>0</v>
      </c>
      <c r="H15" s="157">
        <f t="shared" si="3"/>
        <v>0</v>
      </c>
      <c r="I15" s="157">
        <f t="shared" si="3"/>
        <v>0</v>
      </c>
      <c r="J15" s="157">
        <f t="shared" si="3"/>
        <v>0</v>
      </c>
      <c r="K15" s="157">
        <f t="shared" si="3"/>
        <v>1</v>
      </c>
      <c r="L15" s="157">
        <f t="shared" si="3"/>
        <v>0</v>
      </c>
      <c r="M15" s="157">
        <f t="shared" si="3"/>
        <v>0</v>
      </c>
      <c r="N15" s="157">
        <f t="shared" si="3"/>
        <v>2</v>
      </c>
    </row>
    <row r="16" spans="2:14" s="19" customFormat="1" ht="19.5" customHeight="1" x14ac:dyDescent="0.15">
      <c r="B16" s="196"/>
      <c r="C16" s="197" t="s">
        <v>73</v>
      </c>
      <c r="D16" s="291">
        <f t="shared" si="2"/>
        <v>2</v>
      </c>
      <c r="E16" s="239">
        <v>1</v>
      </c>
      <c r="F16" s="239">
        <v>0</v>
      </c>
      <c r="G16" s="239">
        <v>0</v>
      </c>
      <c r="H16" s="239">
        <v>0</v>
      </c>
      <c r="I16" s="239">
        <v>0</v>
      </c>
      <c r="J16" s="239">
        <v>0</v>
      </c>
      <c r="K16" s="239">
        <v>1</v>
      </c>
      <c r="L16" s="239">
        <v>0</v>
      </c>
      <c r="M16" s="239">
        <v>0</v>
      </c>
      <c r="N16" s="239">
        <v>0</v>
      </c>
    </row>
    <row r="17" spans="2:14" s="19" customFormat="1" ht="19.5" customHeight="1" x14ac:dyDescent="0.15">
      <c r="B17" s="196"/>
      <c r="C17" s="197" t="s">
        <v>74</v>
      </c>
      <c r="D17" s="291">
        <f t="shared" si="2"/>
        <v>1</v>
      </c>
      <c r="E17" s="239">
        <v>0</v>
      </c>
      <c r="F17" s="239">
        <v>0</v>
      </c>
      <c r="G17" s="239">
        <v>0</v>
      </c>
      <c r="H17" s="239">
        <v>0</v>
      </c>
      <c r="I17" s="239">
        <v>0</v>
      </c>
      <c r="J17" s="239">
        <v>0</v>
      </c>
      <c r="K17" s="239">
        <v>0</v>
      </c>
      <c r="L17" s="239">
        <v>0</v>
      </c>
      <c r="M17" s="239">
        <v>0</v>
      </c>
      <c r="N17" s="239">
        <v>1</v>
      </c>
    </row>
    <row r="18" spans="2:14" s="19" customFormat="1" ht="19.5" customHeight="1" x14ac:dyDescent="0.15">
      <c r="B18" s="196"/>
      <c r="C18" s="197" t="s">
        <v>75</v>
      </c>
      <c r="D18" s="291">
        <f t="shared" si="2"/>
        <v>0</v>
      </c>
      <c r="E18" s="239">
        <v>0</v>
      </c>
      <c r="F18" s="239">
        <v>0</v>
      </c>
      <c r="G18" s="239">
        <v>0</v>
      </c>
      <c r="H18" s="239">
        <v>0</v>
      </c>
      <c r="I18" s="239">
        <v>0</v>
      </c>
      <c r="J18" s="239">
        <v>0</v>
      </c>
      <c r="K18" s="239">
        <v>0</v>
      </c>
      <c r="L18" s="239">
        <v>0</v>
      </c>
      <c r="M18" s="239">
        <v>0</v>
      </c>
      <c r="N18" s="239">
        <v>0</v>
      </c>
    </row>
    <row r="19" spans="2:14" s="19" customFormat="1" ht="19.5" customHeight="1" x14ac:dyDescent="0.15">
      <c r="B19" s="196"/>
      <c r="C19" s="197" t="s">
        <v>76</v>
      </c>
      <c r="D19" s="291">
        <f t="shared" si="2"/>
        <v>1</v>
      </c>
      <c r="E19" s="239">
        <v>0</v>
      </c>
      <c r="F19" s="239">
        <v>0</v>
      </c>
      <c r="G19" s="239">
        <v>0</v>
      </c>
      <c r="H19" s="239">
        <v>0</v>
      </c>
      <c r="I19" s="239">
        <v>0</v>
      </c>
      <c r="J19" s="239">
        <v>0</v>
      </c>
      <c r="K19" s="239">
        <v>0</v>
      </c>
      <c r="L19" s="239">
        <v>0</v>
      </c>
      <c r="M19" s="239">
        <v>0</v>
      </c>
      <c r="N19" s="239">
        <v>1</v>
      </c>
    </row>
    <row r="20" spans="2:14" s="18" customFormat="1" ht="19.5" customHeight="1" x14ac:dyDescent="0.15">
      <c r="B20" s="435" t="s">
        <v>77</v>
      </c>
      <c r="C20" s="436"/>
      <c r="D20" s="298">
        <f t="shared" si="2"/>
        <v>16</v>
      </c>
      <c r="E20" s="157">
        <f>SUM(E21:E24)</f>
        <v>4</v>
      </c>
      <c r="F20" s="157">
        <f t="shared" ref="F20:N20" si="4">SUM(F21:F24)</f>
        <v>2</v>
      </c>
      <c r="G20" s="157">
        <f t="shared" si="4"/>
        <v>0</v>
      </c>
      <c r="H20" s="157">
        <f t="shared" si="4"/>
        <v>1</v>
      </c>
      <c r="I20" s="157">
        <f t="shared" si="4"/>
        <v>0</v>
      </c>
      <c r="J20" s="157">
        <f t="shared" si="4"/>
        <v>6</v>
      </c>
      <c r="K20" s="157">
        <f t="shared" si="4"/>
        <v>2</v>
      </c>
      <c r="L20" s="157">
        <f t="shared" si="4"/>
        <v>0</v>
      </c>
      <c r="M20" s="157">
        <f t="shared" si="4"/>
        <v>0</v>
      </c>
      <c r="N20" s="157">
        <f t="shared" si="4"/>
        <v>1</v>
      </c>
    </row>
    <row r="21" spans="2:14" s="19" customFormat="1" ht="19.5" customHeight="1" x14ac:dyDescent="0.15">
      <c r="B21" s="196"/>
      <c r="C21" s="197" t="s">
        <v>78</v>
      </c>
      <c r="D21" s="291">
        <f t="shared" si="2"/>
        <v>0</v>
      </c>
      <c r="E21" s="239">
        <v>0</v>
      </c>
      <c r="F21" s="239">
        <v>0</v>
      </c>
      <c r="G21" s="239">
        <v>0</v>
      </c>
      <c r="H21" s="239">
        <v>0</v>
      </c>
      <c r="I21" s="239">
        <v>0</v>
      </c>
      <c r="J21" s="239">
        <v>0</v>
      </c>
      <c r="K21" s="239">
        <v>0</v>
      </c>
      <c r="L21" s="239">
        <v>0</v>
      </c>
      <c r="M21" s="239">
        <v>0</v>
      </c>
      <c r="N21" s="239">
        <v>0</v>
      </c>
    </row>
    <row r="22" spans="2:14" s="19" customFormat="1" ht="19.5" customHeight="1" x14ac:dyDescent="0.15">
      <c r="B22" s="196"/>
      <c r="C22" s="197" t="s">
        <v>54</v>
      </c>
      <c r="D22" s="291">
        <f t="shared" si="2"/>
        <v>3</v>
      </c>
      <c r="E22" s="239">
        <v>3</v>
      </c>
      <c r="F22" s="239">
        <v>0</v>
      </c>
      <c r="G22" s="239">
        <v>0</v>
      </c>
      <c r="H22" s="239">
        <v>0</v>
      </c>
      <c r="I22" s="239">
        <v>0</v>
      </c>
      <c r="J22" s="239">
        <v>0</v>
      </c>
      <c r="K22" s="239">
        <v>0</v>
      </c>
      <c r="L22" s="239">
        <v>0</v>
      </c>
      <c r="M22" s="239">
        <v>0</v>
      </c>
      <c r="N22" s="239">
        <v>0</v>
      </c>
    </row>
    <row r="23" spans="2:14" s="19" customFormat="1" ht="19.5" customHeight="1" x14ac:dyDescent="0.15">
      <c r="B23" s="196"/>
      <c r="C23" s="197" t="s">
        <v>79</v>
      </c>
      <c r="D23" s="291">
        <f t="shared" si="2"/>
        <v>6</v>
      </c>
      <c r="E23" s="239">
        <v>0</v>
      </c>
      <c r="F23" s="239">
        <v>0</v>
      </c>
      <c r="G23" s="239">
        <v>0</v>
      </c>
      <c r="H23" s="239">
        <v>1</v>
      </c>
      <c r="I23" s="239">
        <v>0</v>
      </c>
      <c r="J23" s="239">
        <v>3</v>
      </c>
      <c r="K23" s="239">
        <v>2</v>
      </c>
      <c r="L23" s="239">
        <v>0</v>
      </c>
      <c r="M23" s="239">
        <v>0</v>
      </c>
      <c r="N23" s="239">
        <v>0</v>
      </c>
    </row>
    <row r="24" spans="2:14" s="19" customFormat="1" ht="19.5" customHeight="1" x14ac:dyDescent="0.15">
      <c r="B24" s="196"/>
      <c r="C24" s="197" t="s">
        <v>80</v>
      </c>
      <c r="D24" s="291">
        <f t="shared" si="2"/>
        <v>7</v>
      </c>
      <c r="E24" s="239">
        <v>1</v>
      </c>
      <c r="F24" s="239">
        <v>2</v>
      </c>
      <c r="G24" s="239">
        <v>0</v>
      </c>
      <c r="H24" s="239">
        <v>0</v>
      </c>
      <c r="I24" s="239">
        <v>0</v>
      </c>
      <c r="J24" s="239">
        <v>3</v>
      </c>
      <c r="K24" s="239">
        <v>0</v>
      </c>
      <c r="L24" s="239">
        <v>0</v>
      </c>
      <c r="M24" s="239">
        <v>0</v>
      </c>
      <c r="N24" s="239">
        <v>1</v>
      </c>
    </row>
    <row r="25" spans="2:14" s="18" customFormat="1" ht="19.5" customHeight="1" x14ac:dyDescent="0.15">
      <c r="B25" s="435" t="s">
        <v>81</v>
      </c>
      <c r="C25" s="436"/>
      <c r="D25" s="298">
        <f t="shared" si="2"/>
        <v>18</v>
      </c>
      <c r="E25" s="157">
        <v>5</v>
      </c>
      <c r="F25" s="157">
        <v>6</v>
      </c>
      <c r="G25" s="300">
        <v>0</v>
      </c>
      <c r="H25" s="157">
        <v>1</v>
      </c>
      <c r="I25" s="300">
        <v>0</v>
      </c>
      <c r="J25" s="300">
        <v>4</v>
      </c>
      <c r="K25" s="300">
        <v>2</v>
      </c>
      <c r="L25" s="300">
        <v>0</v>
      </c>
      <c r="M25" s="300">
        <v>0</v>
      </c>
      <c r="N25" s="300">
        <v>0</v>
      </c>
    </row>
    <row r="26" spans="2:14" s="18" customFormat="1" ht="19.5" customHeight="1" x14ac:dyDescent="0.15">
      <c r="B26" s="437" t="s">
        <v>82</v>
      </c>
      <c r="C26" s="438"/>
      <c r="D26" s="291">
        <f t="shared" si="2"/>
        <v>4</v>
      </c>
      <c r="E26" s="239">
        <f>SUM(E27:E29)</f>
        <v>1</v>
      </c>
      <c r="F26" s="239">
        <f t="shared" ref="F26:N26" si="5">SUM(F27:F29)</f>
        <v>2</v>
      </c>
      <c r="G26" s="239">
        <f t="shared" si="5"/>
        <v>0</v>
      </c>
      <c r="H26" s="239">
        <f t="shared" si="5"/>
        <v>0</v>
      </c>
      <c r="I26" s="239">
        <f t="shared" si="5"/>
        <v>0</v>
      </c>
      <c r="J26" s="239">
        <f t="shared" si="5"/>
        <v>0</v>
      </c>
      <c r="K26" s="239">
        <f t="shared" si="5"/>
        <v>1</v>
      </c>
      <c r="L26" s="239">
        <f t="shared" si="5"/>
        <v>0</v>
      </c>
      <c r="M26" s="239">
        <f t="shared" si="5"/>
        <v>0</v>
      </c>
      <c r="N26" s="239">
        <f t="shared" si="5"/>
        <v>0</v>
      </c>
    </row>
    <row r="27" spans="2:14" s="19" customFormat="1" ht="19.5" customHeight="1" x14ac:dyDescent="0.15">
      <c r="B27" s="195"/>
      <c r="C27" s="188" t="s">
        <v>83</v>
      </c>
      <c r="D27" s="272">
        <f t="shared" si="2"/>
        <v>1</v>
      </c>
      <c r="E27" s="147">
        <v>0</v>
      </c>
      <c r="F27" s="147">
        <v>1</v>
      </c>
      <c r="G27" s="147">
        <v>0</v>
      </c>
      <c r="H27" s="147">
        <v>0</v>
      </c>
      <c r="I27" s="147">
        <v>0</v>
      </c>
      <c r="J27" s="147">
        <v>0</v>
      </c>
      <c r="K27" s="147">
        <v>0</v>
      </c>
      <c r="L27" s="147">
        <v>0</v>
      </c>
      <c r="M27" s="147">
        <v>0</v>
      </c>
      <c r="N27" s="147">
        <v>0</v>
      </c>
    </row>
    <row r="28" spans="2:14" s="19" customFormat="1" ht="19.5" customHeight="1" x14ac:dyDescent="0.15">
      <c r="B28" s="196"/>
      <c r="C28" s="197" t="s">
        <v>53</v>
      </c>
      <c r="D28" s="291">
        <f t="shared" si="2"/>
        <v>3</v>
      </c>
      <c r="E28" s="239">
        <v>1</v>
      </c>
      <c r="F28" s="239">
        <v>1</v>
      </c>
      <c r="G28" s="239">
        <v>0</v>
      </c>
      <c r="H28" s="239">
        <v>0</v>
      </c>
      <c r="I28" s="239">
        <v>0</v>
      </c>
      <c r="J28" s="239">
        <v>0</v>
      </c>
      <c r="K28" s="239">
        <v>1</v>
      </c>
      <c r="L28" s="239">
        <v>0</v>
      </c>
      <c r="M28" s="239">
        <v>0</v>
      </c>
      <c r="N28" s="239">
        <v>0</v>
      </c>
    </row>
    <row r="29" spans="2:14" s="19" customFormat="1" ht="19.5" customHeight="1" x14ac:dyDescent="0.15">
      <c r="B29" s="258"/>
      <c r="C29" s="259" t="s">
        <v>84</v>
      </c>
      <c r="D29" s="299">
        <f t="shared" si="2"/>
        <v>0</v>
      </c>
      <c r="E29" s="238">
        <v>0</v>
      </c>
      <c r="F29" s="238">
        <v>0</v>
      </c>
      <c r="G29" s="238">
        <v>0</v>
      </c>
      <c r="H29" s="238">
        <v>0</v>
      </c>
      <c r="I29" s="238">
        <v>0</v>
      </c>
      <c r="J29" s="238">
        <v>0</v>
      </c>
      <c r="K29" s="238">
        <v>0</v>
      </c>
      <c r="L29" s="238">
        <v>0</v>
      </c>
      <c r="M29" s="238">
        <v>0</v>
      </c>
      <c r="N29" s="238">
        <v>0</v>
      </c>
    </row>
    <row r="30" spans="2:14" s="20" customFormat="1" ht="14.25" x14ac:dyDescent="0.15">
      <c r="B30" s="88"/>
      <c r="C30" s="260"/>
      <c r="D30" s="260"/>
      <c r="E30" s="261"/>
      <c r="F30" s="262"/>
      <c r="G30" s="262"/>
      <c r="H30" s="262"/>
      <c r="I30" s="262"/>
      <c r="J30" s="262"/>
      <c r="K30" s="262"/>
      <c r="L30" s="434" t="s">
        <v>111</v>
      </c>
      <c r="M30" s="434"/>
      <c r="N30" s="434"/>
    </row>
    <row r="31" spans="2:14" ht="18" customHeight="1" x14ac:dyDescent="0.15">
      <c r="E31" s="21"/>
    </row>
  </sheetData>
  <mergeCells count="14">
    <mergeCell ref="J1:K1"/>
    <mergeCell ref="F2:L2"/>
    <mergeCell ref="M3:N3"/>
    <mergeCell ref="B4:C4"/>
    <mergeCell ref="B8:C8"/>
    <mergeCell ref="B5:C5"/>
    <mergeCell ref="B6:C6"/>
    <mergeCell ref="B7:C7"/>
    <mergeCell ref="L30:N30"/>
    <mergeCell ref="B20:C20"/>
    <mergeCell ref="B25:C25"/>
    <mergeCell ref="B26:C26"/>
    <mergeCell ref="B9:C9"/>
    <mergeCell ref="B15:C15"/>
  </mergeCells>
  <phoneticPr fontId="2"/>
  <pageMargins left="0.62" right="0.39370078740157483" top="0.51" bottom="0.61" header="0.39370078740157483" footer="0.51181102362204722"/>
  <pageSetup paperSize="9" scale="93" orientation="landscape" r:id="rId1"/>
  <headerFooter differentOddEven="1" alignWithMargins="0">
    <evenHeader>&amp;R&amp;"ＭＳ 明朝,標準"- &amp;P -</even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B1:N35"/>
  <sheetViews>
    <sheetView view="pageBreakPreview" zoomScale="85" zoomScaleNormal="80" zoomScaleSheetLayoutView="85" workbookViewId="0">
      <selection activeCell="F12" sqref="F12"/>
    </sheetView>
  </sheetViews>
  <sheetFormatPr defaultColWidth="9" defaultRowHeight="15" customHeight="1" x14ac:dyDescent="0.15"/>
  <cols>
    <col min="1" max="2" width="3.625" style="21" customWidth="1"/>
    <col min="3" max="3" width="11.75" style="21" customWidth="1"/>
    <col min="4" max="4" width="11.125" style="21" customWidth="1"/>
    <col min="5" max="5" width="11.125" style="23" customWidth="1"/>
    <col min="6" max="14" width="11.125" style="22" customWidth="1"/>
    <col min="15" max="16384" width="9" style="21"/>
  </cols>
  <sheetData>
    <row r="1" spans="2:14" s="13" customFormat="1" ht="13.5" x14ac:dyDescent="0.15">
      <c r="B1" s="12"/>
      <c r="C1" s="12"/>
      <c r="E1" s="11"/>
      <c r="J1" s="439"/>
      <c r="K1" s="439"/>
      <c r="L1" s="439"/>
      <c r="M1" s="439"/>
      <c r="N1" s="81"/>
    </row>
    <row r="2" spans="2:14" s="13" customFormat="1" ht="13.5" x14ac:dyDescent="0.15">
      <c r="B2" s="28"/>
      <c r="C2" s="191" t="s">
        <v>85</v>
      </c>
      <c r="D2" s="27"/>
      <c r="E2" s="31"/>
      <c r="F2" s="401"/>
      <c r="G2" s="402"/>
      <c r="H2" s="402"/>
      <c r="I2" s="402"/>
      <c r="J2" s="402"/>
      <c r="K2" s="402"/>
      <c r="L2" s="402"/>
      <c r="M2" s="402"/>
      <c r="N2" s="194" t="s">
        <v>56</v>
      </c>
    </row>
    <row r="3" spans="2:14" ht="15" customHeight="1" x14ac:dyDescent="0.15">
      <c r="B3" s="450"/>
      <c r="C3" s="451"/>
      <c r="D3" s="174" t="s">
        <v>86</v>
      </c>
      <c r="E3" s="199"/>
      <c r="F3" s="53"/>
      <c r="G3" s="198"/>
      <c r="H3" s="54"/>
      <c r="I3" s="199"/>
      <c r="J3" s="53"/>
      <c r="K3" s="53"/>
      <c r="L3" s="55"/>
      <c r="M3" s="53"/>
      <c r="N3" s="78"/>
    </row>
    <row r="4" spans="2:14" ht="15" customHeight="1" x14ac:dyDescent="0.15">
      <c r="B4" s="201"/>
      <c r="C4" s="200"/>
      <c r="D4" s="175" t="s">
        <v>87</v>
      </c>
      <c r="E4" s="448" t="s">
        <v>88</v>
      </c>
      <c r="F4" s="448"/>
      <c r="G4" s="449" t="s">
        <v>89</v>
      </c>
      <c r="H4" s="385"/>
      <c r="I4" s="448" t="s">
        <v>90</v>
      </c>
      <c r="J4" s="448"/>
      <c r="K4" s="448"/>
      <c r="L4" s="56"/>
      <c r="M4" s="83"/>
      <c r="N4" s="79"/>
    </row>
    <row r="5" spans="2:14" ht="15" customHeight="1" x14ac:dyDescent="0.15">
      <c r="B5" s="201"/>
      <c r="C5" s="200"/>
      <c r="D5" s="175" t="s">
        <v>91</v>
      </c>
      <c r="E5" s="448" t="s">
        <v>92</v>
      </c>
      <c r="F5" s="448"/>
      <c r="G5" s="449" t="s">
        <v>92</v>
      </c>
      <c r="H5" s="385"/>
      <c r="I5" s="448"/>
      <c r="J5" s="448"/>
      <c r="K5" s="83"/>
      <c r="L5" s="56" t="s">
        <v>93</v>
      </c>
      <c r="M5" s="83" t="s">
        <v>94</v>
      </c>
      <c r="N5" s="79"/>
    </row>
    <row r="6" spans="2:14" ht="15" customHeight="1" x14ac:dyDescent="0.15">
      <c r="B6" s="201"/>
      <c r="C6" s="200"/>
      <c r="D6" s="175" t="s">
        <v>95</v>
      </c>
      <c r="E6" s="200"/>
      <c r="F6" s="83"/>
      <c r="G6" s="201"/>
      <c r="H6" s="57"/>
      <c r="I6" s="200"/>
      <c r="J6" s="83"/>
      <c r="K6" s="83"/>
      <c r="L6" s="56" t="s">
        <v>94</v>
      </c>
      <c r="M6" s="83"/>
      <c r="N6" s="56" t="s">
        <v>96</v>
      </c>
    </row>
    <row r="7" spans="2:14" ht="15" customHeight="1" x14ac:dyDescent="0.15">
      <c r="B7" s="201"/>
      <c r="C7" s="200"/>
      <c r="D7" s="174" t="s">
        <v>97</v>
      </c>
      <c r="E7" s="199"/>
      <c r="F7" s="198" t="s">
        <v>98</v>
      </c>
      <c r="G7" s="174"/>
      <c r="H7" s="177" t="s">
        <v>98</v>
      </c>
      <c r="I7" s="199"/>
      <c r="J7" s="174" t="s">
        <v>99</v>
      </c>
      <c r="K7" s="177" t="s">
        <v>100</v>
      </c>
      <c r="L7" s="56" t="s">
        <v>101</v>
      </c>
      <c r="M7" s="83" t="s">
        <v>101</v>
      </c>
      <c r="N7" s="79"/>
    </row>
    <row r="8" spans="2:14" ht="15" customHeight="1" x14ac:dyDescent="0.15">
      <c r="B8" s="201"/>
      <c r="C8" s="200"/>
      <c r="D8" s="175" t="s">
        <v>102</v>
      </c>
      <c r="E8" s="200"/>
      <c r="F8" s="201" t="s">
        <v>102</v>
      </c>
      <c r="G8" s="175"/>
      <c r="H8" s="178" t="s">
        <v>102</v>
      </c>
      <c r="I8" s="200"/>
      <c r="J8" s="175" t="s">
        <v>102</v>
      </c>
      <c r="K8" s="178" t="s">
        <v>103</v>
      </c>
      <c r="L8" s="56"/>
      <c r="M8" s="83"/>
      <c r="N8" s="79"/>
    </row>
    <row r="9" spans="2:14" ht="15" customHeight="1" x14ac:dyDescent="0.15">
      <c r="B9" s="204"/>
      <c r="C9" s="203"/>
      <c r="D9" s="176" t="s">
        <v>104</v>
      </c>
      <c r="E9" s="203"/>
      <c r="F9" s="204" t="s">
        <v>104</v>
      </c>
      <c r="G9" s="176"/>
      <c r="H9" s="179" t="s">
        <v>104</v>
      </c>
      <c r="I9" s="203"/>
      <c r="J9" s="176" t="s">
        <v>104</v>
      </c>
      <c r="K9" s="179" t="s">
        <v>104</v>
      </c>
      <c r="L9" s="58"/>
      <c r="M9" s="59"/>
      <c r="N9" s="80"/>
    </row>
    <row r="10" spans="2:14" s="18" customFormat="1" ht="15.95" customHeight="1" x14ac:dyDescent="0.15">
      <c r="B10" s="445" t="s">
        <v>249</v>
      </c>
      <c r="C10" s="454"/>
      <c r="D10" s="208">
        <v>3</v>
      </c>
      <c r="E10" s="160">
        <v>0</v>
      </c>
      <c r="F10" s="161">
        <v>10</v>
      </c>
      <c r="G10" s="208">
        <v>0</v>
      </c>
      <c r="H10" s="234">
        <v>0</v>
      </c>
      <c r="I10" s="160">
        <v>3</v>
      </c>
      <c r="J10" s="208">
        <v>7</v>
      </c>
      <c r="K10" s="160">
        <v>0</v>
      </c>
      <c r="L10" s="208">
        <v>0</v>
      </c>
      <c r="M10" s="160">
        <v>4</v>
      </c>
      <c r="N10" s="208">
        <v>5</v>
      </c>
    </row>
    <row r="11" spans="2:14" s="18" customFormat="1" ht="15.95" customHeight="1" x14ac:dyDescent="0.15">
      <c r="B11" s="437" t="s">
        <v>252</v>
      </c>
      <c r="C11" s="438"/>
      <c r="D11" s="208">
        <v>2</v>
      </c>
      <c r="E11" s="160">
        <v>2</v>
      </c>
      <c r="F11" s="161">
        <v>12</v>
      </c>
      <c r="G11" s="208">
        <v>1</v>
      </c>
      <c r="H11" s="208">
        <v>0</v>
      </c>
      <c r="I11" s="160">
        <v>9</v>
      </c>
      <c r="J11" s="208">
        <v>3</v>
      </c>
      <c r="K11" s="160">
        <v>0</v>
      </c>
      <c r="L11" s="208">
        <v>1</v>
      </c>
      <c r="M11" s="160">
        <v>3</v>
      </c>
      <c r="N11" s="208">
        <v>1</v>
      </c>
    </row>
    <row r="12" spans="2:14" s="18" customFormat="1" ht="15.95" customHeight="1" x14ac:dyDescent="0.15">
      <c r="B12" s="437" t="s">
        <v>253</v>
      </c>
      <c r="C12" s="438"/>
      <c r="D12" s="208">
        <v>10</v>
      </c>
      <c r="E12" s="208">
        <v>0</v>
      </c>
      <c r="F12" s="208">
        <v>9</v>
      </c>
      <c r="G12" s="208">
        <v>0</v>
      </c>
      <c r="H12" s="208">
        <v>1</v>
      </c>
      <c r="I12" s="208">
        <v>17</v>
      </c>
      <c r="J12" s="208">
        <v>4</v>
      </c>
      <c r="K12" s="208">
        <v>0</v>
      </c>
      <c r="L12" s="208">
        <v>3</v>
      </c>
      <c r="M12" s="208">
        <v>5</v>
      </c>
      <c r="N12" s="208">
        <v>0</v>
      </c>
    </row>
    <row r="13" spans="2:14" s="18" customFormat="1" ht="15.95" customHeight="1" x14ac:dyDescent="0.15">
      <c r="B13" s="455" t="s">
        <v>251</v>
      </c>
      <c r="C13" s="456"/>
      <c r="D13" s="299">
        <f>SUM(D14,D20,D25,D30,D31)</f>
        <v>5</v>
      </c>
      <c r="E13" s="299">
        <f>SUM(E14,E20,E25,E30,E31)</f>
        <v>0</v>
      </c>
      <c r="F13" s="299">
        <f t="shared" ref="F13:N13" si="0">SUM(F14,F20,F25,F30,F31)</f>
        <v>10</v>
      </c>
      <c r="G13" s="299">
        <f t="shared" si="0"/>
        <v>0</v>
      </c>
      <c r="H13" s="299">
        <f t="shared" si="0"/>
        <v>0</v>
      </c>
      <c r="I13" s="299">
        <f t="shared" si="0"/>
        <v>19</v>
      </c>
      <c r="J13" s="299">
        <f t="shared" si="0"/>
        <v>5</v>
      </c>
      <c r="K13" s="299">
        <f t="shared" si="0"/>
        <v>0</v>
      </c>
      <c r="L13" s="299">
        <f t="shared" si="0"/>
        <v>0</v>
      </c>
      <c r="M13" s="299">
        <f t="shared" si="0"/>
        <v>7</v>
      </c>
      <c r="N13" s="299">
        <f t="shared" si="0"/>
        <v>3</v>
      </c>
    </row>
    <row r="14" spans="2:14" s="18" customFormat="1" ht="15.95" customHeight="1" x14ac:dyDescent="0.15">
      <c r="B14" s="435" t="s">
        <v>67</v>
      </c>
      <c r="C14" s="378"/>
      <c r="D14" s="157">
        <f>SUM(D15:D19)</f>
        <v>0</v>
      </c>
      <c r="E14" s="157">
        <f t="shared" ref="E14:N14" si="1">SUM(E15:E19)</f>
        <v>0</v>
      </c>
      <c r="F14" s="157">
        <f t="shared" si="1"/>
        <v>0</v>
      </c>
      <c r="G14" s="157">
        <f t="shared" si="1"/>
        <v>0</v>
      </c>
      <c r="H14" s="157">
        <f t="shared" si="1"/>
        <v>0</v>
      </c>
      <c r="I14" s="157">
        <f t="shared" si="1"/>
        <v>6</v>
      </c>
      <c r="J14" s="157">
        <f t="shared" si="1"/>
        <v>0</v>
      </c>
      <c r="K14" s="157">
        <f t="shared" si="1"/>
        <v>0</v>
      </c>
      <c r="L14" s="157">
        <f t="shared" si="1"/>
        <v>0</v>
      </c>
      <c r="M14" s="157">
        <f t="shared" si="1"/>
        <v>1</v>
      </c>
      <c r="N14" s="157">
        <f t="shared" si="1"/>
        <v>0</v>
      </c>
    </row>
    <row r="15" spans="2:14" s="18" customFormat="1" ht="15.95" customHeight="1" x14ac:dyDescent="0.15">
      <c r="B15" s="196"/>
      <c r="C15" s="197" t="s">
        <v>68</v>
      </c>
      <c r="D15" s="239">
        <v>0</v>
      </c>
      <c r="E15" s="239">
        <v>0</v>
      </c>
      <c r="F15" s="239">
        <v>0</v>
      </c>
      <c r="G15" s="239">
        <v>0</v>
      </c>
      <c r="H15" s="239">
        <v>0</v>
      </c>
      <c r="I15" s="239">
        <v>6</v>
      </c>
      <c r="J15" s="239">
        <v>0</v>
      </c>
      <c r="K15" s="239">
        <v>0</v>
      </c>
      <c r="L15" s="239">
        <v>0</v>
      </c>
      <c r="M15" s="239">
        <v>1</v>
      </c>
      <c r="N15" s="239">
        <v>0</v>
      </c>
    </row>
    <row r="16" spans="2:14" s="18" customFormat="1" ht="15.95" customHeight="1" x14ac:dyDescent="0.15">
      <c r="B16" s="196"/>
      <c r="C16" s="197" t="s">
        <v>69</v>
      </c>
      <c r="D16" s="239">
        <v>0</v>
      </c>
      <c r="E16" s="239">
        <v>0</v>
      </c>
      <c r="F16" s="239">
        <v>0</v>
      </c>
      <c r="G16" s="239">
        <v>0</v>
      </c>
      <c r="H16" s="239">
        <v>0</v>
      </c>
      <c r="I16" s="239">
        <v>0</v>
      </c>
      <c r="J16" s="239">
        <v>0</v>
      </c>
      <c r="K16" s="239">
        <v>0</v>
      </c>
      <c r="L16" s="239">
        <v>0</v>
      </c>
      <c r="M16" s="239">
        <v>0</v>
      </c>
      <c r="N16" s="239">
        <v>0</v>
      </c>
    </row>
    <row r="17" spans="2:14" s="18" customFormat="1" ht="15.95" customHeight="1" x14ac:dyDescent="0.15">
      <c r="B17" s="196"/>
      <c r="C17" s="197" t="s">
        <v>70</v>
      </c>
      <c r="D17" s="239">
        <v>0</v>
      </c>
      <c r="E17" s="239">
        <v>0</v>
      </c>
      <c r="F17" s="239">
        <v>0</v>
      </c>
      <c r="G17" s="239">
        <v>0</v>
      </c>
      <c r="H17" s="239">
        <v>0</v>
      </c>
      <c r="I17" s="239">
        <v>0</v>
      </c>
      <c r="J17" s="239">
        <v>0</v>
      </c>
      <c r="K17" s="239">
        <v>0</v>
      </c>
      <c r="L17" s="239">
        <v>0</v>
      </c>
      <c r="M17" s="239">
        <v>0</v>
      </c>
      <c r="N17" s="239">
        <v>0</v>
      </c>
    </row>
    <row r="18" spans="2:14" s="18" customFormat="1" ht="15.95" customHeight="1" x14ac:dyDescent="0.15">
      <c r="B18" s="196"/>
      <c r="C18" s="197" t="s">
        <v>71</v>
      </c>
      <c r="D18" s="239">
        <v>0</v>
      </c>
      <c r="E18" s="239">
        <v>0</v>
      </c>
      <c r="F18" s="239">
        <v>0</v>
      </c>
      <c r="G18" s="239">
        <v>0</v>
      </c>
      <c r="H18" s="239">
        <v>0</v>
      </c>
      <c r="I18" s="239">
        <v>0</v>
      </c>
      <c r="J18" s="239">
        <v>0</v>
      </c>
      <c r="K18" s="239">
        <v>0</v>
      </c>
      <c r="L18" s="239">
        <v>0</v>
      </c>
      <c r="M18" s="239">
        <v>0</v>
      </c>
      <c r="N18" s="239">
        <v>0</v>
      </c>
    </row>
    <row r="19" spans="2:14" s="18" customFormat="1" ht="15.95" customHeight="1" x14ac:dyDescent="0.15">
      <c r="B19" s="196"/>
      <c r="C19" s="197" t="s">
        <v>72</v>
      </c>
      <c r="D19" s="239">
        <v>0</v>
      </c>
      <c r="E19" s="239">
        <v>0</v>
      </c>
      <c r="F19" s="239">
        <v>0</v>
      </c>
      <c r="G19" s="239">
        <v>0</v>
      </c>
      <c r="H19" s="239">
        <v>0</v>
      </c>
      <c r="I19" s="239">
        <v>0</v>
      </c>
      <c r="J19" s="239">
        <v>0</v>
      </c>
      <c r="K19" s="239">
        <v>0</v>
      </c>
      <c r="L19" s="239">
        <v>0</v>
      </c>
      <c r="M19" s="239">
        <v>0</v>
      </c>
      <c r="N19" s="239">
        <v>0</v>
      </c>
    </row>
    <row r="20" spans="2:14" s="18" customFormat="1" ht="15.95" customHeight="1" x14ac:dyDescent="0.15">
      <c r="B20" s="435" t="s">
        <v>128</v>
      </c>
      <c r="C20" s="378"/>
      <c r="D20" s="157">
        <f>SUM(D21:D24)</f>
        <v>0</v>
      </c>
      <c r="E20" s="157">
        <f t="shared" ref="E20:N20" si="2">SUM(E21:E24)</f>
        <v>0</v>
      </c>
      <c r="F20" s="157">
        <f t="shared" si="2"/>
        <v>0</v>
      </c>
      <c r="G20" s="157">
        <f t="shared" si="2"/>
        <v>0</v>
      </c>
      <c r="H20" s="157">
        <f t="shared" si="2"/>
        <v>0</v>
      </c>
      <c r="I20" s="157">
        <f t="shared" si="2"/>
        <v>0</v>
      </c>
      <c r="J20" s="157">
        <f t="shared" si="2"/>
        <v>1</v>
      </c>
      <c r="K20" s="157">
        <f t="shared" si="2"/>
        <v>0</v>
      </c>
      <c r="L20" s="157">
        <f t="shared" si="2"/>
        <v>0</v>
      </c>
      <c r="M20" s="157">
        <f t="shared" si="2"/>
        <v>3</v>
      </c>
      <c r="N20" s="157">
        <f t="shared" si="2"/>
        <v>0</v>
      </c>
    </row>
    <row r="21" spans="2:14" s="19" customFormat="1" ht="15.95" customHeight="1" x14ac:dyDescent="0.15">
      <c r="B21" s="196"/>
      <c r="C21" s="197" t="s">
        <v>73</v>
      </c>
      <c r="D21" s="239">
        <v>0</v>
      </c>
      <c r="E21" s="239">
        <v>0</v>
      </c>
      <c r="F21" s="239">
        <v>0</v>
      </c>
      <c r="G21" s="239">
        <v>0</v>
      </c>
      <c r="H21" s="239">
        <v>0</v>
      </c>
      <c r="I21" s="239">
        <v>0</v>
      </c>
      <c r="J21" s="239">
        <v>0</v>
      </c>
      <c r="K21" s="239">
        <v>0</v>
      </c>
      <c r="L21" s="239">
        <v>0</v>
      </c>
      <c r="M21" s="239">
        <v>2</v>
      </c>
      <c r="N21" s="239">
        <v>0</v>
      </c>
    </row>
    <row r="22" spans="2:14" s="19" customFormat="1" ht="15.95" customHeight="1" x14ac:dyDescent="0.15">
      <c r="B22" s="196"/>
      <c r="C22" s="197" t="s">
        <v>74</v>
      </c>
      <c r="D22" s="239">
        <v>0</v>
      </c>
      <c r="E22" s="239">
        <v>0</v>
      </c>
      <c r="F22" s="239">
        <v>0</v>
      </c>
      <c r="G22" s="239">
        <v>0</v>
      </c>
      <c r="H22" s="239">
        <v>0</v>
      </c>
      <c r="I22" s="239">
        <v>0</v>
      </c>
      <c r="J22" s="239">
        <v>0</v>
      </c>
      <c r="K22" s="239">
        <v>0</v>
      </c>
      <c r="L22" s="239">
        <v>0</v>
      </c>
      <c r="M22" s="239">
        <v>1</v>
      </c>
      <c r="N22" s="239">
        <v>0</v>
      </c>
    </row>
    <row r="23" spans="2:14" s="19" customFormat="1" ht="15.95" customHeight="1" x14ac:dyDescent="0.15">
      <c r="B23" s="196"/>
      <c r="C23" s="197" t="s">
        <v>105</v>
      </c>
      <c r="D23" s="239">
        <v>0</v>
      </c>
      <c r="E23" s="239">
        <v>0</v>
      </c>
      <c r="F23" s="239">
        <v>0</v>
      </c>
      <c r="G23" s="239">
        <v>0</v>
      </c>
      <c r="H23" s="239">
        <v>0</v>
      </c>
      <c r="I23" s="239">
        <v>0</v>
      </c>
      <c r="J23" s="239">
        <v>0</v>
      </c>
      <c r="K23" s="239">
        <v>0</v>
      </c>
      <c r="L23" s="239">
        <v>0</v>
      </c>
      <c r="M23" s="239">
        <v>0</v>
      </c>
      <c r="N23" s="239">
        <v>0</v>
      </c>
    </row>
    <row r="24" spans="2:14" s="19" customFormat="1" ht="15.95" customHeight="1" x14ac:dyDescent="0.15">
      <c r="B24" s="196"/>
      <c r="C24" s="197" t="s">
        <v>76</v>
      </c>
      <c r="D24" s="239">
        <v>0</v>
      </c>
      <c r="E24" s="239">
        <v>0</v>
      </c>
      <c r="F24" s="239">
        <v>0</v>
      </c>
      <c r="G24" s="239">
        <v>0</v>
      </c>
      <c r="H24" s="239">
        <v>0</v>
      </c>
      <c r="I24" s="239">
        <v>0</v>
      </c>
      <c r="J24" s="239">
        <v>1</v>
      </c>
      <c r="K24" s="239">
        <v>0</v>
      </c>
      <c r="L24" s="239">
        <v>0</v>
      </c>
      <c r="M24" s="239">
        <v>0</v>
      </c>
      <c r="N24" s="239">
        <v>0</v>
      </c>
    </row>
    <row r="25" spans="2:14" s="18" customFormat="1" ht="15.95" customHeight="1" x14ac:dyDescent="0.15">
      <c r="B25" s="435" t="s">
        <v>77</v>
      </c>
      <c r="C25" s="378"/>
      <c r="D25" s="157">
        <f>SUM(D26:D29)</f>
        <v>2</v>
      </c>
      <c r="E25" s="157">
        <f t="shared" ref="E25:N25" si="3">SUM(E26:E29)</f>
        <v>0</v>
      </c>
      <c r="F25" s="157">
        <f t="shared" si="3"/>
        <v>4</v>
      </c>
      <c r="G25" s="157">
        <f t="shared" si="3"/>
        <v>0</v>
      </c>
      <c r="H25" s="157">
        <f t="shared" si="3"/>
        <v>0</v>
      </c>
      <c r="I25" s="157">
        <f t="shared" si="3"/>
        <v>5</v>
      </c>
      <c r="J25" s="157">
        <f t="shared" si="3"/>
        <v>3</v>
      </c>
      <c r="K25" s="157">
        <f t="shared" si="3"/>
        <v>0</v>
      </c>
      <c r="L25" s="157">
        <f t="shared" si="3"/>
        <v>0</v>
      </c>
      <c r="M25" s="157">
        <f t="shared" si="3"/>
        <v>2</v>
      </c>
      <c r="N25" s="157">
        <f t="shared" si="3"/>
        <v>0</v>
      </c>
    </row>
    <row r="26" spans="2:14" s="19" customFormat="1" ht="15.95" customHeight="1" x14ac:dyDescent="0.15">
      <c r="B26" s="196"/>
      <c r="C26" s="197" t="s">
        <v>78</v>
      </c>
      <c r="D26" s="239">
        <v>0</v>
      </c>
      <c r="E26" s="239">
        <v>0</v>
      </c>
      <c r="F26" s="239">
        <v>0</v>
      </c>
      <c r="G26" s="239">
        <v>0</v>
      </c>
      <c r="H26" s="239">
        <v>0</v>
      </c>
      <c r="I26" s="239">
        <v>0</v>
      </c>
      <c r="J26" s="239">
        <v>0</v>
      </c>
      <c r="K26" s="239">
        <v>0</v>
      </c>
      <c r="L26" s="239">
        <v>0</v>
      </c>
      <c r="M26" s="239">
        <v>0</v>
      </c>
      <c r="N26" s="239">
        <v>0</v>
      </c>
    </row>
    <row r="27" spans="2:14" s="19" customFormat="1" ht="15.95" customHeight="1" x14ac:dyDescent="0.15">
      <c r="B27" s="196"/>
      <c r="C27" s="197" t="s">
        <v>106</v>
      </c>
      <c r="D27" s="239">
        <v>2</v>
      </c>
      <c r="E27" s="239">
        <v>0</v>
      </c>
      <c r="F27" s="239">
        <v>0</v>
      </c>
      <c r="G27" s="239">
        <v>0</v>
      </c>
      <c r="H27" s="239">
        <v>0</v>
      </c>
      <c r="I27" s="239">
        <v>1</v>
      </c>
      <c r="J27" s="239">
        <v>0</v>
      </c>
      <c r="K27" s="239">
        <v>0</v>
      </c>
      <c r="L27" s="239">
        <v>0</v>
      </c>
      <c r="M27" s="239">
        <v>0</v>
      </c>
      <c r="N27" s="239">
        <v>0</v>
      </c>
    </row>
    <row r="28" spans="2:14" s="19" customFormat="1" ht="15.95" customHeight="1" x14ac:dyDescent="0.15">
      <c r="B28" s="196"/>
      <c r="C28" s="197" t="s">
        <v>79</v>
      </c>
      <c r="D28" s="239">
        <v>0</v>
      </c>
      <c r="E28" s="239">
        <v>0</v>
      </c>
      <c r="F28" s="239">
        <v>1</v>
      </c>
      <c r="G28" s="239">
        <v>0</v>
      </c>
      <c r="H28" s="239">
        <v>0</v>
      </c>
      <c r="I28" s="239">
        <v>0</v>
      </c>
      <c r="J28" s="239">
        <v>3</v>
      </c>
      <c r="K28" s="239">
        <v>0</v>
      </c>
      <c r="L28" s="239"/>
      <c r="M28" s="239">
        <v>2</v>
      </c>
      <c r="N28" s="239">
        <v>0</v>
      </c>
    </row>
    <row r="29" spans="2:14" s="19" customFormat="1" ht="15.95" customHeight="1" x14ac:dyDescent="0.15">
      <c r="B29" s="196"/>
      <c r="C29" s="197" t="s">
        <v>107</v>
      </c>
      <c r="D29" s="239">
        <v>0</v>
      </c>
      <c r="E29" s="239">
        <v>0</v>
      </c>
      <c r="F29" s="239">
        <v>3</v>
      </c>
      <c r="G29" s="239">
        <v>0</v>
      </c>
      <c r="H29" s="239">
        <v>0</v>
      </c>
      <c r="I29" s="239">
        <v>4</v>
      </c>
      <c r="J29" s="239">
        <v>0</v>
      </c>
      <c r="K29" s="239">
        <v>0</v>
      </c>
      <c r="L29" s="239">
        <v>0</v>
      </c>
      <c r="M29" s="239">
        <v>0</v>
      </c>
      <c r="N29" s="239">
        <v>0</v>
      </c>
    </row>
    <row r="30" spans="2:14" s="18" customFormat="1" ht="15.95" customHeight="1" x14ac:dyDescent="0.15">
      <c r="B30" s="452" t="s">
        <v>81</v>
      </c>
      <c r="C30" s="453"/>
      <c r="D30" s="301">
        <v>2</v>
      </c>
      <c r="E30" s="302">
        <v>0</v>
      </c>
      <c r="F30" s="303">
        <v>6</v>
      </c>
      <c r="G30" s="301">
        <v>0</v>
      </c>
      <c r="H30" s="301">
        <v>0</v>
      </c>
      <c r="I30" s="302">
        <v>8</v>
      </c>
      <c r="J30" s="301">
        <v>1</v>
      </c>
      <c r="K30" s="302">
        <v>0</v>
      </c>
      <c r="L30" s="301">
        <v>0</v>
      </c>
      <c r="M30" s="302">
        <v>0</v>
      </c>
      <c r="N30" s="157">
        <v>1</v>
      </c>
    </row>
    <row r="31" spans="2:14" s="18" customFormat="1" ht="15.95" customHeight="1" x14ac:dyDescent="0.15">
      <c r="B31" s="435" t="s">
        <v>82</v>
      </c>
      <c r="C31" s="378"/>
      <c r="D31" s="157">
        <f>SUM(D32:D34)</f>
        <v>1</v>
      </c>
      <c r="E31" s="157">
        <f t="shared" ref="E31:N31" si="4">SUM(E32:E34)</f>
        <v>0</v>
      </c>
      <c r="F31" s="157">
        <f t="shared" si="4"/>
        <v>0</v>
      </c>
      <c r="G31" s="157">
        <f t="shared" si="4"/>
        <v>0</v>
      </c>
      <c r="H31" s="157">
        <f t="shared" si="4"/>
        <v>0</v>
      </c>
      <c r="I31" s="157">
        <f t="shared" si="4"/>
        <v>0</v>
      </c>
      <c r="J31" s="157">
        <f t="shared" si="4"/>
        <v>0</v>
      </c>
      <c r="K31" s="157">
        <f t="shared" si="4"/>
        <v>0</v>
      </c>
      <c r="L31" s="157">
        <f t="shared" si="4"/>
        <v>0</v>
      </c>
      <c r="M31" s="157">
        <f t="shared" si="4"/>
        <v>1</v>
      </c>
      <c r="N31" s="157">
        <f t="shared" si="4"/>
        <v>2</v>
      </c>
    </row>
    <row r="32" spans="2:14" s="19" customFormat="1" ht="15.95" customHeight="1" x14ac:dyDescent="0.15">
      <c r="B32" s="196"/>
      <c r="C32" s="197" t="s">
        <v>83</v>
      </c>
      <c r="D32" s="239">
        <v>1</v>
      </c>
      <c r="E32" s="239">
        <v>0</v>
      </c>
      <c r="F32" s="239">
        <v>0</v>
      </c>
      <c r="G32" s="239">
        <v>0</v>
      </c>
      <c r="H32" s="239">
        <v>0</v>
      </c>
      <c r="I32" s="239">
        <v>0</v>
      </c>
      <c r="J32" s="239">
        <v>0</v>
      </c>
      <c r="K32" s="239">
        <v>0</v>
      </c>
      <c r="L32" s="239">
        <v>0</v>
      </c>
      <c r="M32" s="239">
        <v>0</v>
      </c>
      <c r="N32" s="239">
        <v>0</v>
      </c>
    </row>
    <row r="33" spans="2:14" s="19" customFormat="1" ht="15.95" customHeight="1" x14ac:dyDescent="0.15">
      <c r="B33" s="196"/>
      <c r="C33" s="197" t="s">
        <v>53</v>
      </c>
      <c r="D33" s="239">
        <v>0</v>
      </c>
      <c r="E33" s="239">
        <v>0</v>
      </c>
      <c r="F33" s="239">
        <v>0</v>
      </c>
      <c r="G33" s="239">
        <v>0</v>
      </c>
      <c r="H33" s="239">
        <v>0</v>
      </c>
      <c r="I33" s="239">
        <v>0</v>
      </c>
      <c r="J33" s="239">
        <v>0</v>
      </c>
      <c r="K33" s="239">
        <v>0</v>
      </c>
      <c r="L33" s="239">
        <v>0</v>
      </c>
      <c r="M33" s="239">
        <v>1</v>
      </c>
      <c r="N33" s="239">
        <v>2</v>
      </c>
    </row>
    <row r="34" spans="2:14" s="19" customFormat="1" ht="15.95" customHeight="1" x14ac:dyDescent="0.15">
      <c r="B34" s="258"/>
      <c r="C34" s="259" t="s">
        <v>84</v>
      </c>
      <c r="D34" s="238">
        <v>0</v>
      </c>
      <c r="E34" s="238">
        <v>0</v>
      </c>
      <c r="F34" s="238">
        <v>0</v>
      </c>
      <c r="G34" s="238">
        <v>0</v>
      </c>
      <c r="H34" s="238">
        <v>0</v>
      </c>
      <c r="I34" s="238">
        <v>0</v>
      </c>
      <c r="J34" s="238">
        <v>0</v>
      </c>
      <c r="K34" s="238">
        <v>0</v>
      </c>
      <c r="L34" s="238">
        <v>0</v>
      </c>
      <c r="M34" s="238">
        <v>0</v>
      </c>
      <c r="N34" s="238">
        <v>0</v>
      </c>
    </row>
    <row r="35" spans="2:14" s="20" customFormat="1" ht="15" customHeight="1" x14ac:dyDescent="0.15">
      <c r="B35" s="88"/>
      <c r="C35" s="260"/>
      <c r="D35" s="260"/>
      <c r="E35" s="261"/>
      <c r="F35" s="262"/>
      <c r="G35" s="262"/>
      <c r="H35" s="262"/>
      <c r="I35" s="262"/>
      <c r="J35" s="262"/>
      <c r="K35" s="262"/>
      <c r="L35" s="434" t="s">
        <v>111</v>
      </c>
      <c r="M35" s="434"/>
      <c r="N35" s="434"/>
    </row>
  </sheetData>
  <mergeCells count="20">
    <mergeCell ref="B3:C3"/>
    <mergeCell ref="B30:C30"/>
    <mergeCell ref="B31:C31"/>
    <mergeCell ref="B12:C12"/>
    <mergeCell ref="B10:C10"/>
    <mergeCell ref="B20:C20"/>
    <mergeCell ref="B11:C11"/>
    <mergeCell ref="B14:C14"/>
    <mergeCell ref="B25:C25"/>
    <mergeCell ref="B13:C13"/>
    <mergeCell ref="J1:K1"/>
    <mergeCell ref="L1:M1"/>
    <mergeCell ref="F2:M2"/>
    <mergeCell ref="L35:N35"/>
    <mergeCell ref="I5:J5"/>
    <mergeCell ref="I4:K4"/>
    <mergeCell ref="E4:F4"/>
    <mergeCell ref="E5:F5"/>
    <mergeCell ref="G4:H4"/>
    <mergeCell ref="G5:H5"/>
  </mergeCells>
  <phoneticPr fontId="2"/>
  <pageMargins left="0.27559055118110237" right="0.39370078740157483" top="0.78740157480314965" bottom="0.39370078740157483" header="0.51181102362204722" footer="0.39370078740157483"/>
  <pageSetup paperSize="9" scale="95" orientation="landscape" r:id="rId1"/>
  <headerFooter differentOddEven="1"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123"/>
  <sheetViews>
    <sheetView view="pageBreakPreview" zoomScale="85" zoomScaleNormal="90" zoomScaleSheetLayoutView="85" workbookViewId="0">
      <selection activeCell="K19" sqref="K19:K20"/>
    </sheetView>
  </sheetViews>
  <sheetFormatPr defaultColWidth="9" defaultRowHeight="23.45" customHeight="1" x14ac:dyDescent="0.15"/>
  <cols>
    <col min="1" max="2" width="3.625" style="62" customWidth="1"/>
    <col min="3" max="4" width="15.625" style="62" customWidth="1"/>
    <col min="5" max="5" width="15.625" style="72" customWidth="1"/>
    <col min="6" max="8" width="8.625" style="64" customWidth="1"/>
    <col min="9" max="9" width="10.625" style="70" customWidth="1"/>
    <col min="10" max="10" width="4.625" style="70" customWidth="1"/>
    <col min="11" max="11" width="10.5" style="70" customWidth="1"/>
    <col min="12" max="16384" width="9" style="8"/>
  </cols>
  <sheetData>
    <row r="1" spans="1:11" s="2" customFormat="1" ht="13.5" x14ac:dyDescent="0.15">
      <c r="A1" s="27"/>
      <c r="B1" s="28"/>
      <c r="C1" s="28"/>
      <c r="D1" s="65"/>
      <c r="E1" s="27"/>
      <c r="F1" s="60"/>
      <c r="G1" s="60"/>
      <c r="H1" s="60"/>
      <c r="I1" s="27"/>
      <c r="J1" s="27"/>
      <c r="K1" s="27"/>
    </row>
    <row r="2" spans="1:11" s="2" customFormat="1" ht="13.5" x14ac:dyDescent="0.15">
      <c r="A2" s="27"/>
      <c r="B2" s="28">
        <v>7</v>
      </c>
      <c r="C2" s="28" t="s">
        <v>130</v>
      </c>
      <c r="D2" s="27"/>
      <c r="E2" s="27"/>
      <c r="F2" s="60"/>
      <c r="G2" s="60"/>
      <c r="H2" s="60"/>
      <c r="I2" s="27"/>
      <c r="J2" s="27"/>
      <c r="K2" s="27"/>
    </row>
    <row r="3" spans="1:11" s="5" customFormat="1" ht="23.45" customHeight="1" x14ac:dyDescent="0.15">
      <c r="A3" s="66"/>
      <c r="B3" s="450" t="s">
        <v>131</v>
      </c>
      <c r="C3" s="451"/>
      <c r="D3" s="381" t="s">
        <v>132</v>
      </c>
      <c r="E3" s="381" t="s">
        <v>133</v>
      </c>
      <c r="F3" s="461" t="s">
        <v>134</v>
      </c>
      <c r="G3" s="461"/>
      <c r="H3" s="461"/>
      <c r="I3" s="451" t="s">
        <v>135</v>
      </c>
      <c r="J3" s="451"/>
      <c r="K3" s="384"/>
    </row>
    <row r="4" spans="1:11" s="5" customFormat="1" ht="23.45" customHeight="1" x14ac:dyDescent="0.15">
      <c r="A4" s="66"/>
      <c r="B4" s="460"/>
      <c r="C4" s="459"/>
      <c r="D4" s="383"/>
      <c r="E4" s="383"/>
      <c r="F4" s="264" t="s">
        <v>52</v>
      </c>
      <c r="G4" s="61" t="s">
        <v>136</v>
      </c>
      <c r="H4" s="61" t="s">
        <v>137</v>
      </c>
      <c r="I4" s="459"/>
      <c r="J4" s="459"/>
      <c r="K4" s="386"/>
    </row>
    <row r="5" spans="1:11" s="9" customFormat="1" ht="11.25" x14ac:dyDescent="0.15">
      <c r="A5" s="67"/>
      <c r="B5" s="120"/>
      <c r="C5" s="121"/>
      <c r="D5" s="122"/>
      <c r="E5" s="122"/>
      <c r="F5" s="265"/>
      <c r="G5" s="123"/>
      <c r="H5" s="123"/>
      <c r="I5" s="121"/>
      <c r="J5" s="121"/>
      <c r="K5" s="124" t="s">
        <v>138</v>
      </c>
    </row>
    <row r="6" spans="1:11" s="1" customFormat="1" ht="23.45" customHeight="1" x14ac:dyDescent="0.15">
      <c r="A6" s="82"/>
      <c r="B6" s="457" t="s">
        <v>139</v>
      </c>
      <c r="C6" s="458"/>
      <c r="D6" s="229"/>
      <c r="E6" s="229"/>
      <c r="F6" s="305">
        <v>221</v>
      </c>
      <c r="G6" s="305" t="s">
        <v>43</v>
      </c>
      <c r="H6" s="305">
        <v>221</v>
      </c>
      <c r="I6" s="306"/>
      <c r="J6" s="306"/>
      <c r="K6" s="307"/>
    </row>
    <row r="7" spans="1:11" s="5" customFormat="1" ht="23.45" customHeight="1" x14ac:dyDescent="0.15">
      <c r="A7" s="66"/>
      <c r="B7" s="202"/>
      <c r="C7" s="230" t="s">
        <v>243</v>
      </c>
      <c r="D7" s="231" t="s">
        <v>140</v>
      </c>
      <c r="E7" s="231" t="s">
        <v>141</v>
      </c>
      <c r="F7" s="305">
        <v>10</v>
      </c>
      <c r="G7" s="308" t="s">
        <v>43</v>
      </c>
      <c r="H7" s="308">
        <v>10</v>
      </c>
      <c r="I7" s="309">
        <v>5000</v>
      </c>
      <c r="J7" s="310" t="s">
        <v>223</v>
      </c>
      <c r="K7" s="311">
        <v>7500</v>
      </c>
    </row>
    <row r="8" spans="1:11" s="5" customFormat="1" ht="23.45" customHeight="1" x14ac:dyDescent="0.15">
      <c r="A8" s="66"/>
      <c r="B8" s="202"/>
      <c r="C8" s="230" t="s">
        <v>224</v>
      </c>
      <c r="D8" s="231" t="s">
        <v>142</v>
      </c>
      <c r="E8" s="231" t="s">
        <v>143</v>
      </c>
      <c r="F8" s="305">
        <v>10</v>
      </c>
      <c r="G8" s="308" t="s">
        <v>43</v>
      </c>
      <c r="H8" s="308">
        <v>10</v>
      </c>
      <c r="I8" s="309">
        <v>4300</v>
      </c>
      <c r="J8" s="310" t="s">
        <v>223</v>
      </c>
      <c r="K8" s="311">
        <v>6400</v>
      </c>
    </row>
    <row r="9" spans="1:11" s="5" customFormat="1" ht="23.45" customHeight="1" x14ac:dyDescent="0.15">
      <c r="A9" s="66"/>
      <c r="B9" s="202"/>
      <c r="C9" s="230" t="s">
        <v>144</v>
      </c>
      <c r="D9" s="231" t="s">
        <v>145</v>
      </c>
      <c r="E9" s="231" t="s">
        <v>146</v>
      </c>
      <c r="F9" s="305">
        <v>10</v>
      </c>
      <c r="G9" s="308" t="s">
        <v>43</v>
      </c>
      <c r="H9" s="308">
        <v>10</v>
      </c>
      <c r="I9" s="309">
        <v>10500</v>
      </c>
      <c r="J9" s="310" t="s">
        <v>223</v>
      </c>
      <c r="K9" s="311">
        <v>15600</v>
      </c>
    </row>
    <row r="10" spans="1:11" s="5" customFormat="1" ht="23.45" customHeight="1" x14ac:dyDescent="0.15">
      <c r="A10" s="66"/>
      <c r="B10" s="202"/>
      <c r="C10" s="230" t="s">
        <v>224</v>
      </c>
      <c r="D10" s="232" t="s">
        <v>225</v>
      </c>
      <c r="E10" s="232" t="s">
        <v>226</v>
      </c>
      <c r="F10" s="305">
        <v>10</v>
      </c>
      <c r="G10" s="308" t="s">
        <v>43</v>
      </c>
      <c r="H10" s="308">
        <v>10</v>
      </c>
      <c r="I10" s="247">
        <v>9700</v>
      </c>
      <c r="J10" s="310" t="s">
        <v>223</v>
      </c>
      <c r="K10" s="234">
        <v>14400</v>
      </c>
    </row>
    <row r="11" spans="1:11" s="6" customFormat="1" ht="23.45" customHeight="1" x14ac:dyDescent="0.15">
      <c r="A11" s="68"/>
      <c r="B11" s="202"/>
      <c r="C11" s="230" t="s">
        <v>147</v>
      </c>
      <c r="D11" s="232" t="s">
        <v>227</v>
      </c>
      <c r="E11" s="232" t="s">
        <v>226</v>
      </c>
      <c r="F11" s="305">
        <v>13</v>
      </c>
      <c r="G11" s="308" t="s">
        <v>43</v>
      </c>
      <c r="H11" s="312">
        <v>13</v>
      </c>
      <c r="I11" s="1">
        <v>10900</v>
      </c>
      <c r="J11" s="310" t="s">
        <v>223</v>
      </c>
      <c r="K11" s="234">
        <v>16200</v>
      </c>
    </row>
    <row r="12" spans="1:11" s="6" customFormat="1" ht="23.45" customHeight="1" x14ac:dyDescent="0.15">
      <c r="A12" s="68"/>
      <c r="B12" s="202"/>
      <c r="C12" s="230" t="s">
        <v>224</v>
      </c>
      <c r="D12" s="232" t="s">
        <v>228</v>
      </c>
      <c r="E12" s="232" t="s">
        <v>226</v>
      </c>
      <c r="F12" s="305">
        <v>7</v>
      </c>
      <c r="G12" s="308" t="s">
        <v>43</v>
      </c>
      <c r="H12" s="312">
        <v>7</v>
      </c>
      <c r="I12" s="1">
        <v>10100</v>
      </c>
      <c r="J12" s="310" t="s">
        <v>223</v>
      </c>
      <c r="K12" s="234">
        <v>15000</v>
      </c>
    </row>
    <row r="13" spans="1:11" s="6" customFormat="1" ht="23.45" customHeight="1" x14ac:dyDescent="0.15">
      <c r="A13" s="68"/>
      <c r="B13" s="202"/>
      <c r="C13" s="230" t="s">
        <v>148</v>
      </c>
      <c r="D13" s="232" t="s">
        <v>149</v>
      </c>
      <c r="E13" s="232" t="s">
        <v>150</v>
      </c>
      <c r="F13" s="305">
        <v>24</v>
      </c>
      <c r="G13" s="308" t="s">
        <v>43</v>
      </c>
      <c r="H13" s="312">
        <v>24</v>
      </c>
      <c r="I13" s="1">
        <v>10900</v>
      </c>
      <c r="J13" s="310" t="s">
        <v>223</v>
      </c>
      <c r="K13" s="234">
        <v>16300</v>
      </c>
    </row>
    <row r="14" spans="1:11" s="7" customFormat="1" ht="23.45" customHeight="1" x14ac:dyDescent="0.15">
      <c r="A14" s="69"/>
      <c r="B14" s="202"/>
      <c r="C14" s="230" t="s">
        <v>151</v>
      </c>
      <c r="D14" s="232" t="s">
        <v>54</v>
      </c>
      <c r="E14" s="232" t="s">
        <v>152</v>
      </c>
      <c r="F14" s="305">
        <v>32</v>
      </c>
      <c r="G14" s="308" t="s">
        <v>43</v>
      </c>
      <c r="H14" s="312">
        <v>32</v>
      </c>
      <c r="I14" s="1">
        <v>12200</v>
      </c>
      <c r="J14" s="310" t="s">
        <v>223</v>
      </c>
      <c r="K14" s="234">
        <v>18200</v>
      </c>
    </row>
    <row r="15" spans="1:11" s="6" customFormat="1" ht="23.45" customHeight="1" x14ac:dyDescent="0.15">
      <c r="A15" s="68"/>
      <c r="B15" s="202"/>
      <c r="C15" s="230" t="s">
        <v>153</v>
      </c>
      <c r="D15" s="232" t="s">
        <v>154</v>
      </c>
      <c r="E15" s="232" t="s">
        <v>155</v>
      </c>
      <c r="F15" s="305">
        <v>12</v>
      </c>
      <c r="G15" s="308" t="s">
        <v>43</v>
      </c>
      <c r="H15" s="312">
        <v>12</v>
      </c>
      <c r="I15" s="247">
        <v>15800</v>
      </c>
      <c r="J15" s="310" t="s">
        <v>223</v>
      </c>
      <c r="K15" s="234">
        <v>23500</v>
      </c>
    </row>
    <row r="16" spans="1:11" s="6" customFormat="1" ht="23.45" customHeight="1" x14ac:dyDescent="0.15">
      <c r="A16" s="68"/>
      <c r="B16" s="202"/>
      <c r="C16" s="197" t="s">
        <v>224</v>
      </c>
      <c r="D16" s="232" t="s">
        <v>229</v>
      </c>
      <c r="E16" s="232" t="s">
        <v>226</v>
      </c>
      <c r="F16" s="305">
        <v>12</v>
      </c>
      <c r="G16" s="308" t="s">
        <v>43</v>
      </c>
      <c r="H16" s="312">
        <v>12</v>
      </c>
      <c r="I16" s="247">
        <v>14500</v>
      </c>
      <c r="J16" s="310" t="s">
        <v>223</v>
      </c>
      <c r="K16" s="234">
        <v>21600</v>
      </c>
    </row>
    <row r="17" spans="1:13" s="7" customFormat="1" ht="23.45" customHeight="1" x14ac:dyDescent="0.15">
      <c r="A17" s="69"/>
      <c r="B17" s="196"/>
      <c r="C17" s="230" t="s">
        <v>156</v>
      </c>
      <c r="D17" s="232" t="s">
        <v>157</v>
      </c>
      <c r="E17" s="232" t="s">
        <v>158</v>
      </c>
      <c r="F17" s="305">
        <v>28</v>
      </c>
      <c r="G17" s="308" t="s">
        <v>43</v>
      </c>
      <c r="H17" s="312">
        <v>28</v>
      </c>
      <c r="I17" s="247">
        <v>17500</v>
      </c>
      <c r="J17" s="310" t="s">
        <v>223</v>
      </c>
      <c r="K17" s="234">
        <v>26100</v>
      </c>
      <c r="M17" s="10"/>
    </row>
    <row r="18" spans="1:13" s="7" customFormat="1" ht="23.45" customHeight="1" x14ac:dyDescent="0.15">
      <c r="A18" s="69"/>
      <c r="B18" s="202"/>
      <c r="C18" s="230" t="s">
        <v>159</v>
      </c>
      <c r="D18" s="232" t="s">
        <v>160</v>
      </c>
      <c r="E18" s="232" t="s">
        <v>150</v>
      </c>
      <c r="F18" s="305">
        <v>28</v>
      </c>
      <c r="G18" s="308" t="s">
        <v>43</v>
      </c>
      <c r="H18" s="312">
        <v>28</v>
      </c>
      <c r="I18" s="247">
        <v>17100</v>
      </c>
      <c r="J18" s="310" t="s">
        <v>223</v>
      </c>
      <c r="K18" s="234">
        <v>25500</v>
      </c>
    </row>
    <row r="19" spans="1:13" s="7" customFormat="1" ht="23.45" customHeight="1" x14ac:dyDescent="0.15">
      <c r="A19" s="69"/>
      <c r="B19" s="202"/>
      <c r="C19" s="336" t="s">
        <v>161</v>
      </c>
      <c r="D19" s="463" t="s">
        <v>162</v>
      </c>
      <c r="E19" s="233" t="s">
        <v>163</v>
      </c>
      <c r="F19" s="464">
        <v>15</v>
      </c>
      <c r="G19" s="465" t="s">
        <v>43</v>
      </c>
      <c r="H19" s="466">
        <v>15</v>
      </c>
      <c r="I19" s="467">
        <v>26300</v>
      </c>
      <c r="J19" s="468" t="s">
        <v>223</v>
      </c>
      <c r="K19" s="469">
        <v>39200</v>
      </c>
    </row>
    <row r="20" spans="1:13" s="7" customFormat="1" ht="23.45" customHeight="1" x14ac:dyDescent="0.15">
      <c r="A20" s="69"/>
      <c r="B20" s="168"/>
      <c r="C20" s="336"/>
      <c r="D20" s="463"/>
      <c r="E20" s="235" t="s">
        <v>164</v>
      </c>
      <c r="F20" s="464">
        <v>0</v>
      </c>
      <c r="G20" s="465"/>
      <c r="H20" s="466"/>
      <c r="I20" s="467"/>
      <c r="J20" s="468"/>
      <c r="K20" s="469"/>
    </row>
    <row r="21" spans="1:13" s="7" customFormat="1" ht="23.45" customHeight="1" x14ac:dyDescent="0.15">
      <c r="A21" s="69"/>
      <c r="B21" s="166"/>
      <c r="C21" s="167" t="s">
        <v>224</v>
      </c>
      <c r="D21" s="236" t="s">
        <v>230</v>
      </c>
      <c r="E21" s="236" t="s">
        <v>226</v>
      </c>
      <c r="F21" s="313">
        <v>10</v>
      </c>
      <c r="G21" s="314" t="s">
        <v>43</v>
      </c>
      <c r="H21" s="315">
        <v>10</v>
      </c>
      <c r="I21" s="304">
        <v>12900</v>
      </c>
      <c r="J21" s="316" t="s">
        <v>223</v>
      </c>
      <c r="K21" s="317">
        <v>19200</v>
      </c>
    </row>
    <row r="22" spans="1:13" ht="14.25" x14ac:dyDescent="0.15">
      <c r="D22" s="63"/>
      <c r="E22" s="63"/>
      <c r="I22" s="462" t="s">
        <v>233</v>
      </c>
      <c r="J22" s="462"/>
      <c r="K22" s="462"/>
    </row>
    <row r="23" spans="1:13" ht="23.45" customHeight="1" x14ac:dyDescent="0.15">
      <c r="D23" s="63"/>
      <c r="E23" s="63"/>
      <c r="K23" s="71"/>
    </row>
    <row r="24" spans="1:13" ht="23.45" customHeight="1" x14ac:dyDescent="0.15">
      <c r="D24" s="63"/>
      <c r="E24" s="63"/>
      <c r="K24" s="71"/>
    </row>
    <row r="25" spans="1:13" ht="23.45" customHeight="1" x14ac:dyDescent="0.15">
      <c r="D25" s="63"/>
      <c r="E25" s="63"/>
      <c r="K25" s="71"/>
    </row>
    <row r="26" spans="1:13" ht="23.45" customHeight="1" x14ac:dyDescent="0.15">
      <c r="D26" s="63"/>
      <c r="E26" s="63"/>
      <c r="K26" s="71"/>
    </row>
    <row r="27" spans="1:13" ht="23.45" customHeight="1" x14ac:dyDescent="0.15">
      <c r="D27" s="63"/>
      <c r="E27" s="63"/>
      <c r="K27" s="71"/>
    </row>
    <row r="28" spans="1:13" ht="23.45" customHeight="1" x14ac:dyDescent="0.15">
      <c r="D28" s="63"/>
      <c r="E28" s="63"/>
      <c r="K28" s="71"/>
    </row>
    <row r="29" spans="1:13" ht="23.45" customHeight="1" x14ac:dyDescent="0.15">
      <c r="D29" s="63"/>
      <c r="E29" s="63"/>
    </row>
    <row r="30" spans="1:13" ht="23.45" customHeight="1" x14ac:dyDescent="0.15">
      <c r="D30" s="63"/>
      <c r="E30" s="63"/>
    </row>
    <row r="31" spans="1:13" ht="23.45" customHeight="1" x14ac:dyDescent="0.15">
      <c r="D31" s="63"/>
      <c r="E31" s="63"/>
    </row>
    <row r="32" spans="1:13" ht="23.45" customHeight="1" x14ac:dyDescent="0.15">
      <c r="D32" s="63"/>
      <c r="E32" s="63"/>
    </row>
    <row r="33" spans="4:5" ht="23.45" customHeight="1" x14ac:dyDescent="0.15">
      <c r="D33" s="63"/>
      <c r="E33" s="63"/>
    </row>
    <row r="34" spans="4:5" ht="23.45" customHeight="1" x14ac:dyDescent="0.15">
      <c r="D34" s="63"/>
      <c r="E34" s="63"/>
    </row>
    <row r="35" spans="4:5" ht="23.45" customHeight="1" x14ac:dyDescent="0.15">
      <c r="D35" s="63"/>
      <c r="E35" s="63"/>
    </row>
    <row r="36" spans="4:5" ht="23.45" customHeight="1" x14ac:dyDescent="0.15">
      <c r="D36" s="63"/>
      <c r="E36" s="63"/>
    </row>
    <row r="37" spans="4:5" ht="23.45" customHeight="1" x14ac:dyDescent="0.15">
      <c r="E37" s="63"/>
    </row>
    <row r="38" spans="4:5" ht="23.45" customHeight="1" x14ac:dyDescent="0.15">
      <c r="E38" s="63"/>
    </row>
    <row r="39" spans="4:5" ht="23.45" customHeight="1" x14ac:dyDescent="0.15">
      <c r="E39" s="63"/>
    </row>
    <row r="40" spans="4:5" ht="23.45" customHeight="1" x14ac:dyDescent="0.15">
      <c r="E40" s="63"/>
    </row>
    <row r="41" spans="4:5" ht="23.45" customHeight="1" x14ac:dyDescent="0.15">
      <c r="E41" s="63"/>
    </row>
    <row r="42" spans="4:5" ht="23.45" customHeight="1" x14ac:dyDescent="0.15">
      <c r="E42" s="63"/>
    </row>
    <row r="43" spans="4:5" ht="23.45" customHeight="1" x14ac:dyDescent="0.15">
      <c r="E43" s="63"/>
    </row>
    <row r="44" spans="4:5" ht="23.45" customHeight="1" x14ac:dyDescent="0.15">
      <c r="E44" s="63"/>
    </row>
    <row r="45" spans="4:5" ht="23.45" customHeight="1" x14ac:dyDescent="0.15">
      <c r="E45" s="63"/>
    </row>
    <row r="46" spans="4:5" ht="23.45" customHeight="1" x14ac:dyDescent="0.15">
      <c r="E46" s="63"/>
    </row>
    <row r="47" spans="4:5" ht="23.45" customHeight="1" x14ac:dyDescent="0.15">
      <c r="E47" s="63"/>
    </row>
    <row r="48" spans="4:5" ht="23.45" customHeight="1" x14ac:dyDescent="0.15">
      <c r="E48" s="63"/>
    </row>
    <row r="49" spans="5:5" ht="23.45" customHeight="1" x14ac:dyDescent="0.15">
      <c r="E49" s="63"/>
    </row>
    <row r="50" spans="5:5" ht="23.45" customHeight="1" x14ac:dyDescent="0.15">
      <c r="E50" s="63"/>
    </row>
    <row r="51" spans="5:5" ht="23.45" customHeight="1" x14ac:dyDescent="0.15">
      <c r="E51" s="63"/>
    </row>
    <row r="52" spans="5:5" ht="23.45" customHeight="1" x14ac:dyDescent="0.15">
      <c r="E52" s="63"/>
    </row>
    <row r="53" spans="5:5" ht="23.45" customHeight="1" x14ac:dyDescent="0.15">
      <c r="E53" s="63"/>
    </row>
    <row r="54" spans="5:5" ht="23.45" customHeight="1" x14ac:dyDescent="0.15">
      <c r="E54" s="63"/>
    </row>
    <row r="55" spans="5:5" ht="23.45" customHeight="1" x14ac:dyDescent="0.15">
      <c r="E55" s="63"/>
    </row>
    <row r="56" spans="5:5" ht="23.45" customHeight="1" x14ac:dyDescent="0.15">
      <c r="E56" s="63"/>
    </row>
    <row r="57" spans="5:5" ht="23.45" customHeight="1" x14ac:dyDescent="0.15">
      <c r="E57" s="63"/>
    </row>
    <row r="58" spans="5:5" ht="23.45" customHeight="1" x14ac:dyDescent="0.15">
      <c r="E58" s="63"/>
    </row>
    <row r="59" spans="5:5" ht="23.45" customHeight="1" x14ac:dyDescent="0.15">
      <c r="E59" s="63"/>
    </row>
    <row r="60" spans="5:5" ht="23.45" customHeight="1" x14ac:dyDescent="0.15">
      <c r="E60" s="63"/>
    </row>
    <row r="61" spans="5:5" ht="23.45" customHeight="1" x14ac:dyDescent="0.15">
      <c r="E61" s="63"/>
    </row>
    <row r="62" spans="5:5" ht="23.45" customHeight="1" x14ac:dyDescent="0.15">
      <c r="E62" s="63"/>
    </row>
    <row r="63" spans="5:5" ht="23.45" customHeight="1" x14ac:dyDescent="0.15">
      <c r="E63" s="63"/>
    </row>
    <row r="64" spans="5:5" ht="23.45" customHeight="1" x14ac:dyDescent="0.15">
      <c r="E64" s="63"/>
    </row>
    <row r="65" spans="5:5" ht="23.45" customHeight="1" x14ac:dyDescent="0.15">
      <c r="E65" s="63"/>
    </row>
    <row r="66" spans="5:5" ht="23.45" customHeight="1" x14ac:dyDescent="0.15">
      <c r="E66" s="63"/>
    </row>
    <row r="67" spans="5:5" ht="23.45" customHeight="1" x14ac:dyDescent="0.15">
      <c r="E67" s="63"/>
    </row>
    <row r="68" spans="5:5" ht="23.45" customHeight="1" x14ac:dyDescent="0.15">
      <c r="E68" s="63"/>
    </row>
    <row r="69" spans="5:5" ht="23.45" customHeight="1" x14ac:dyDescent="0.15">
      <c r="E69" s="63"/>
    </row>
    <row r="70" spans="5:5" ht="23.45" customHeight="1" x14ac:dyDescent="0.15">
      <c r="E70" s="63"/>
    </row>
    <row r="71" spans="5:5" ht="23.45" customHeight="1" x14ac:dyDescent="0.15">
      <c r="E71" s="63"/>
    </row>
    <row r="72" spans="5:5" ht="23.45" customHeight="1" x14ac:dyDescent="0.15">
      <c r="E72" s="63"/>
    </row>
    <row r="73" spans="5:5" ht="23.45" customHeight="1" x14ac:dyDescent="0.15">
      <c r="E73" s="63"/>
    </row>
    <row r="74" spans="5:5" ht="23.45" customHeight="1" x14ac:dyDescent="0.15">
      <c r="E74" s="63"/>
    </row>
    <row r="75" spans="5:5" ht="23.45" customHeight="1" x14ac:dyDescent="0.15">
      <c r="E75" s="63"/>
    </row>
    <row r="76" spans="5:5" ht="23.45" customHeight="1" x14ac:dyDescent="0.15">
      <c r="E76" s="63"/>
    </row>
    <row r="77" spans="5:5" ht="23.45" customHeight="1" x14ac:dyDescent="0.15">
      <c r="E77" s="63"/>
    </row>
    <row r="78" spans="5:5" ht="23.45" customHeight="1" x14ac:dyDescent="0.15">
      <c r="E78" s="63"/>
    </row>
    <row r="79" spans="5:5" ht="23.45" customHeight="1" x14ac:dyDescent="0.15">
      <c r="E79" s="63"/>
    </row>
    <row r="80" spans="5:5" ht="23.45" customHeight="1" x14ac:dyDescent="0.15">
      <c r="E80" s="63"/>
    </row>
    <row r="81" spans="5:5" ht="23.45" customHeight="1" x14ac:dyDescent="0.15">
      <c r="E81" s="63"/>
    </row>
    <row r="82" spans="5:5" ht="23.45" customHeight="1" x14ac:dyDescent="0.15">
      <c r="E82" s="63"/>
    </row>
    <row r="83" spans="5:5" ht="23.45" customHeight="1" x14ac:dyDescent="0.15">
      <c r="E83" s="63"/>
    </row>
    <row r="84" spans="5:5" ht="23.45" customHeight="1" x14ac:dyDescent="0.15">
      <c r="E84" s="63"/>
    </row>
    <row r="85" spans="5:5" ht="23.45" customHeight="1" x14ac:dyDescent="0.15">
      <c r="E85" s="63"/>
    </row>
    <row r="86" spans="5:5" ht="23.45" customHeight="1" x14ac:dyDescent="0.15">
      <c r="E86" s="63"/>
    </row>
    <row r="87" spans="5:5" ht="23.45" customHeight="1" x14ac:dyDescent="0.15">
      <c r="E87" s="63"/>
    </row>
    <row r="88" spans="5:5" ht="23.45" customHeight="1" x14ac:dyDescent="0.15">
      <c r="E88" s="63"/>
    </row>
    <row r="89" spans="5:5" ht="23.45" customHeight="1" x14ac:dyDescent="0.15">
      <c r="E89" s="63"/>
    </row>
    <row r="90" spans="5:5" ht="23.45" customHeight="1" x14ac:dyDescent="0.15">
      <c r="E90" s="63"/>
    </row>
    <row r="91" spans="5:5" ht="23.45" customHeight="1" x14ac:dyDescent="0.15">
      <c r="E91" s="63"/>
    </row>
    <row r="92" spans="5:5" ht="23.45" customHeight="1" x14ac:dyDescent="0.15">
      <c r="E92" s="63"/>
    </row>
    <row r="93" spans="5:5" ht="23.45" customHeight="1" x14ac:dyDescent="0.15">
      <c r="E93" s="63"/>
    </row>
    <row r="94" spans="5:5" ht="23.45" customHeight="1" x14ac:dyDescent="0.15">
      <c r="E94" s="63"/>
    </row>
    <row r="95" spans="5:5" ht="23.45" customHeight="1" x14ac:dyDescent="0.15">
      <c r="E95" s="63"/>
    </row>
    <row r="96" spans="5:5" ht="23.45" customHeight="1" x14ac:dyDescent="0.15">
      <c r="E96" s="63"/>
    </row>
    <row r="97" spans="5:5" ht="23.45" customHeight="1" x14ac:dyDescent="0.15">
      <c r="E97" s="63"/>
    </row>
    <row r="98" spans="5:5" ht="23.45" customHeight="1" x14ac:dyDescent="0.15">
      <c r="E98" s="63"/>
    </row>
    <row r="99" spans="5:5" ht="23.45" customHeight="1" x14ac:dyDescent="0.15">
      <c r="E99" s="63"/>
    </row>
    <row r="100" spans="5:5" ht="23.45" customHeight="1" x14ac:dyDescent="0.15">
      <c r="E100" s="63"/>
    </row>
    <row r="101" spans="5:5" ht="23.45" customHeight="1" x14ac:dyDescent="0.15">
      <c r="E101" s="63"/>
    </row>
    <row r="102" spans="5:5" ht="23.45" customHeight="1" x14ac:dyDescent="0.15">
      <c r="E102" s="63"/>
    </row>
    <row r="103" spans="5:5" ht="23.45" customHeight="1" x14ac:dyDescent="0.15">
      <c r="E103" s="63"/>
    </row>
    <row r="104" spans="5:5" ht="23.45" customHeight="1" x14ac:dyDescent="0.15">
      <c r="E104" s="63"/>
    </row>
    <row r="105" spans="5:5" ht="23.45" customHeight="1" x14ac:dyDescent="0.15">
      <c r="E105" s="63"/>
    </row>
    <row r="106" spans="5:5" ht="23.45" customHeight="1" x14ac:dyDescent="0.15">
      <c r="E106" s="63"/>
    </row>
    <row r="107" spans="5:5" ht="23.45" customHeight="1" x14ac:dyDescent="0.15">
      <c r="E107" s="63"/>
    </row>
    <row r="108" spans="5:5" ht="23.45" customHeight="1" x14ac:dyDescent="0.15">
      <c r="E108" s="63"/>
    </row>
    <row r="109" spans="5:5" ht="23.45" customHeight="1" x14ac:dyDescent="0.15">
      <c r="E109" s="63"/>
    </row>
    <row r="110" spans="5:5" ht="23.45" customHeight="1" x14ac:dyDescent="0.15">
      <c r="E110" s="63"/>
    </row>
    <row r="111" spans="5:5" ht="23.45" customHeight="1" x14ac:dyDescent="0.15">
      <c r="E111" s="63"/>
    </row>
    <row r="112" spans="5:5" ht="23.45" customHeight="1" x14ac:dyDescent="0.15">
      <c r="E112" s="63"/>
    </row>
    <row r="113" spans="5:5" ht="23.45" customHeight="1" x14ac:dyDescent="0.15">
      <c r="E113" s="63"/>
    </row>
    <row r="114" spans="5:5" ht="23.45" customHeight="1" x14ac:dyDescent="0.15">
      <c r="E114" s="63"/>
    </row>
    <row r="115" spans="5:5" ht="23.45" customHeight="1" x14ac:dyDescent="0.15">
      <c r="E115" s="63"/>
    </row>
    <row r="116" spans="5:5" ht="23.45" customHeight="1" x14ac:dyDescent="0.15">
      <c r="E116" s="63"/>
    </row>
    <row r="117" spans="5:5" ht="23.45" customHeight="1" x14ac:dyDescent="0.15">
      <c r="E117" s="63"/>
    </row>
    <row r="118" spans="5:5" ht="23.45" customHeight="1" x14ac:dyDescent="0.15">
      <c r="E118" s="63"/>
    </row>
    <row r="119" spans="5:5" ht="23.45" customHeight="1" x14ac:dyDescent="0.15">
      <c r="E119" s="63"/>
    </row>
    <row r="120" spans="5:5" ht="23.45" customHeight="1" x14ac:dyDescent="0.15">
      <c r="E120" s="63"/>
    </row>
    <row r="121" spans="5:5" ht="23.45" customHeight="1" x14ac:dyDescent="0.15">
      <c r="E121" s="63"/>
    </row>
    <row r="122" spans="5:5" ht="23.45" customHeight="1" x14ac:dyDescent="0.15">
      <c r="E122" s="63"/>
    </row>
    <row r="123" spans="5:5" ht="23.45" customHeight="1" x14ac:dyDescent="0.15">
      <c r="E123" s="63"/>
    </row>
  </sheetData>
  <mergeCells count="15">
    <mergeCell ref="I22:K22"/>
    <mergeCell ref="C19:C20"/>
    <mergeCell ref="D19:D20"/>
    <mergeCell ref="F19:F20"/>
    <mergeCell ref="G19:G20"/>
    <mergeCell ref="H19:H20"/>
    <mergeCell ref="I19:I20"/>
    <mergeCell ref="J19:J20"/>
    <mergeCell ref="K19:K20"/>
    <mergeCell ref="B6:C6"/>
    <mergeCell ref="I3:K4"/>
    <mergeCell ref="B3:C4"/>
    <mergeCell ref="D3:D4"/>
    <mergeCell ref="E3:E4"/>
    <mergeCell ref="F3:H3"/>
  </mergeCells>
  <phoneticPr fontId="2"/>
  <pageMargins left="0.39370078740157483" right="0.39370078740157483" top="0.78740157480314965" bottom="0.39370078740157483" header="0.39370078740157483" footer="0.51181102362204722"/>
  <pageSetup paperSize="9" orientation="landscape" r:id="rId1"/>
  <headerFooter differentOddEven="1" alignWithMargins="0">
    <evenHeader>&amp;R&amp;"ＭＳ 明朝,標準"- &amp;P -</even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7_1</vt:lpstr>
      <vt:lpstr>7_2-3</vt:lpstr>
      <vt:lpstr>7_4 (2)</vt:lpstr>
      <vt:lpstr>7_5</vt:lpstr>
      <vt:lpstr>7_6(1)</vt:lpstr>
      <vt:lpstr>7_6(2)</vt:lpstr>
      <vt:lpstr>7_7</vt:lpstr>
      <vt:lpstr>'7_1'!Print_Area</vt:lpstr>
      <vt:lpstr>'7_2-3'!Print_Area</vt:lpstr>
      <vt:lpstr>'7_4 (2)'!Print_Area</vt:lpstr>
      <vt:lpstr>'7_5'!Print_Area</vt:lpstr>
      <vt:lpstr>'7_6(1)'!Print_Area</vt:lpstr>
      <vt:lpstr>'7_6(2)'!Print_Area</vt:lpstr>
      <vt:lpstr>'7_7'!Print_Area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soumu-012</dc:creator>
  <cp:lastModifiedBy>TOWNR114</cp:lastModifiedBy>
  <cp:lastPrinted>2020-03-13T00:05:23Z</cp:lastPrinted>
  <dcterms:created xsi:type="dcterms:W3CDTF">2002-07-05T07:11:05Z</dcterms:created>
  <dcterms:modified xsi:type="dcterms:W3CDTF">2021-05-21T10:43:41Z</dcterms:modified>
</cp:coreProperties>
</file>